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macgmgroup-my.sharepoint.com/personal/brunna_figueroa_mercosul-line_com_br/Documents/Documents/Brunna/"/>
    </mc:Choice>
  </mc:AlternateContent>
  <xr:revisionPtr revIDLastSave="13" documentId="13_ncr:1_{DBE81EE0-D2FF-4411-9F1D-BD8460D1D7B3}" xr6:coauthVersionLast="47" xr6:coauthVersionMax="47" xr10:uidLastSave="{ACB90992-F5A0-4E2C-8BCC-1F161D191903}"/>
  <workbookProtection workbookAlgorithmName="SHA-512" workbookHashValue="m8/qII76yMSPer8YnywqNIqFa5GUvq5S6ivPjrB7Atx1+MBynX4ApwVBpZwS7g0vhtuPs6BPybvU+bWYb0t8JA==" workbookSaltValue="2UnDBoESlOWEQXDYwW4fkA==" workbookSpinCount="100000" lockStructure="1"/>
  <bookViews>
    <workbookView xWindow="-110" yWindow="-110" windowWidth="19420" windowHeight="11500" xr2:uid="{F40AA5A1-D35F-4652-9F39-19395787ABB5}"/>
  </bookViews>
  <sheets>
    <sheet name="Aju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2" l="1"/>
  <c r="T5" i="2"/>
  <c r="U5" i="2"/>
  <c r="V5" i="2"/>
  <c r="W5" i="2"/>
  <c r="X5" i="2"/>
  <c r="Y5" i="2"/>
  <c r="Z5" i="2"/>
  <c r="AA5" i="2"/>
  <c r="AB5" i="2"/>
  <c r="AC5" i="2"/>
  <c r="AE5" i="2"/>
  <c r="AJ5" i="2"/>
  <c r="S6" i="2"/>
  <c r="T6" i="2"/>
  <c r="U6" i="2"/>
  <c r="V6" i="2"/>
  <c r="W6" i="2"/>
  <c r="X6" i="2"/>
  <c r="Y6" i="2"/>
  <c r="Z6" i="2"/>
  <c r="AA6" i="2"/>
  <c r="AB6" i="2"/>
  <c r="AC6" i="2"/>
  <c r="AE6" i="2"/>
  <c r="AJ6" i="2"/>
  <c r="S8" i="2"/>
  <c r="T8" i="2"/>
  <c r="U8" i="2"/>
  <c r="V8" i="2"/>
  <c r="W8" i="2"/>
  <c r="X8" i="2"/>
  <c r="Y8" i="2"/>
  <c r="Z8" i="2"/>
  <c r="AA8" i="2"/>
  <c r="AB8" i="2"/>
  <c r="AC8" i="2"/>
  <c r="AE8" i="2"/>
  <c r="AJ8" i="2"/>
  <c r="S9" i="2"/>
  <c r="T9" i="2"/>
  <c r="U9" i="2"/>
  <c r="V9" i="2"/>
  <c r="W9" i="2"/>
  <c r="X9" i="2"/>
  <c r="Y9" i="2"/>
  <c r="Z9" i="2"/>
  <c r="AA9" i="2"/>
  <c r="AB9" i="2"/>
  <c r="AC9" i="2"/>
  <c r="AE9" i="2"/>
  <c r="AJ9" i="2"/>
  <c r="W13" i="2" l="1"/>
  <c r="T13" i="2"/>
  <c r="AE13" i="2"/>
  <c r="S13" i="2"/>
  <c r="AC13" i="2"/>
  <c r="AB13" i="2"/>
  <c r="Z13" i="2"/>
  <c r="Y13" i="2"/>
  <c r="X13" i="2"/>
  <c r="V13" i="2"/>
  <c r="U13" i="2"/>
  <c r="AA13" i="2"/>
  <c r="AJ25" i="2"/>
  <c r="AJ19" i="2"/>
  <c r="AJ38" i="2"/>
  <c r="AJ40" i="2"/>
  <c r="AJ22" i="2"/>
  <c r="AJ21" i="2"/>
  <c r="AJ11" i="2"/>
  <c r="AJ36" i="2"/>
  <c r="AJ37" i="2"/>
  <c r="AJ29" i="2"/>
  <c r="AJ33" i="2"/>
  <c r="AJ10" i="2"/>
  <c r="AJ16" i="2"/>
  <c r="AJ23" i="2"/>
  <c r="AJ15" i="2"/>
  <c r="AJ41" i="2"/>
  <c r="AJ24" i="2"/>
  <c r="AJ27" i="2"/>
  <c r="AJ28" i="2"/>
  <c r="AJ13" i="2"/>
  <c r="AJ7" i="2"/>
  <c r="AJ20" i="2"/>
  <c r="AJ34" i="2"/>
  <c r="AJ39" i="2"/>
  <c r="AJ14" i="2"/>
  <c r="AJ35" i="2"/>
  <c r="AJ26" i="2"/>
  <c r="AJ17" i="2"/>
  <c r="AJ42" i="2"/>
  <c r="W7" i="2"/>
  <c r="X7" i="2"/>
  <c r="Y7" i="2"/>
  <c r="Z7" i="2"/>
  <c r="AB7" i="2"/>
  <c r="U7" i="2"/>
  <c r="V7" i="2"/>
  <c r="T7" i="2"/>
  <c r="S7" i="2"/>
  <c r="AC7" i="2"/>
  <c r="AA7" i="2"/>
  <c r="Y17" i="2"/>
  <c r="S17" i="2"/>
  <c r="AC17" i="2"/>
  <c r="AA17" i="2"/>
  <c r="V17" i="2"/>
  <c r="U17" i="2"/>
  <c r="AE17" i="2"/>
  <c r="W17" i="2"/>
  <c r="Z17" i="2"/>
  <c r="X17" i="2"/>
  <c r="AB17" i="2"/>
  <c r="T17" i="2"/>
  <c r="W21" i="2"/>
  <c r="AE21" i="2"/>
  <c r="AA21" i="2"/>
  <c r="AC21" i="2"/>
  <c r="X21" i="2"/>
  <c r="V21" i="2"/>
  <c r="S21" i="2"/>
  <c r="T21" i="2"/>
  <c r="U21" i="2"/>
  <c r="Z21" i="2"/>
  <c r="AB21" i="2"/>
  <c r="Y21" i="2"/>
  <c r="T25" i="2"/>
  <c r="W25" i="2"/>
  <c r="Z25" i="2"/>
  <c r="X25" i="2"/>
  <c r="S25" i="2"/>
  <c r="V25" i="2"/>
  <c r="AE25" i="2"/>
  <c r="AC25" i="2"/>
  <c r="U25" i="2"/>
  <c r="AA25" i="2"/>
  <c r="Y25" i="2"/>
  <c r="AB25" i="2"/>
  <c r="U29" i="2"/>
  <c r="X29" i="2"/>
  <c r="Y29" i="2"/>
  <c r="AA29" i="2"/>
  <c r="S29" i="2"/>
  <c r="AC29" i="2"/>
  <c r="Z29" i="2"/>
  <c r="V29" i="2"/>
  <c r="AB29" i="2"/>
  <c r="AE29" i="2"/>
  <c r="T29" i="2"/>
  <c r="W29" i="2"/>
  <c r="AC33" i="2"/>
  <c r="W33" i="2"/>
  <c r="AB33" i="2"/>
  <c r="T33" i="2"/>
  <c r="AE33" i="2"/>
  <c r="X33" i="2"/>
  <c r="Z33" i="2"/>
  <c r="S33" i="2"/>
  <c r="Y33" i="2"/>
  <c r="V33" i="2"/>
  <c r="U33" i="2"/>
  <c r="AA33" i="2"/>
  <c r="AE37" i="2"/>
  <c r="AC37" i="2"/>
  <c r="S37" i="2"/>
  <c r="AB37" i="2"/>
  <c r="X37" i="2"/>
  <c r="T37" i="2"/>
  <c r="V37" i="2"/>
  <c r="W37" i="2"/>
  <c r="Z37" i="2"/>
  <c r="AA37" i="2"/>
  <c r="U37" i="2"/>
  <c r="Y37" i="2"/>
  <c r="U41" i="2"/>
  <c r="AE41" i="2"/>
  <c r="V41" i="2"/>
  <c r="Y41" i="2"/>
  <c r="W41" i="2"/>
  <c r="AA41" i="2"/>
  <c r="AB41" i="2"/>
  <c r="X41" i="2"/>
  <c r="AC41" i="2"/>
  <c r="S41" i="2"/>
  <c r="Z41" i="2"/>
  <c r="T41" i="2"/>
  <c r="AE23" i="2"/>
  <c r="X23" i="2"/>
  <c r="U23" i="2"/>
  <c r="AA23" i="2"/>
  <c r="V23" i="2"/>
  <c r="Y23" i="2"/>
  <c r="S23" i="2"/>
  <c r="AB23" i="2"/>
  <c r="Z23" i="2"/>
  <c r="T23" i="2"/>
  <c r="W23" i="2"/>
  <c r="AC23" i="2"/>
  <c r="Y39" i="2"/>
  <c r="AA39" i="2"/>
  <c r="Z39" i="2"/>
  <c r="X39" i="2"/>
  <c r="V39" i="2"/>
  <c r="T39" i="2"/>
  <c r="U39" i="2"/>
  <c r="AC39" i="2"/>
  <c r="AE39" i="2"/>
  <c r="S39" i="2"/>
  <c r="W39" i="2"/>
  <c r="AB39" i="2"/>
  <c r="T22" i="2"/>
  <c r="S22" i="2"/>
  <c r="X22" i="2"/>
  <c r="Y22" i="2"/>
  <c r="U22" i="2"/>
  <c r="AE22" i="2"/>
  <c r="W22" i="2"/>
  <c r="V22" i="2"/>
  <c r="AC22" i="2"/>
  <c r="AB22" i="2"/>
  <c r="Z22" i="2"/>
  <c r="AA22" i="2"/>
  <c r="S34" i="2"/>
  <c r="AC34" i="2"/>
  <c r="AE34" i="2"/>
  <c r="W34" i="2"/>
  <c r="Y34" i="2"/>
  <c r="T34" i="2"/>
  <c r="U34" i="2"/>
  <c r="X34" i="2"/>
  <c r="AA34" i="2"/>
  <c r="AB34" i="2"/>
  <c r="V34" i="2"/>
  <c r="Z34" i="2"/>
  <c r="T11" i="2"/>
  <c r="AB11" i="2"/>
  <c r="Z11" i="2"/>
  <c r="S11" i="2"/>
  <c r="AA11" i="2"/>
  <c r="W11" i="2"/>
  <c r="V11" i="2"/>
  <c r="X11" i="2"/>
  <c r="Y11" i="2"/>
  <c r="AC11" i="2"/>
  <c r="U11" i="2"/>
  <c r="AB19" i="2"/>
  <c r="V19" i="2"/>
  <c r="W19" i="2"/>
  <c r="Y19" i="2"/>
  <c r="U19" i="2"/>
  <c r="Z19" i="2"/>
  <c r="AC19" i="2"/>
  <c r="X19" i="2"/>
  <c r="T19" i="2"/>
  <c r="S19" i="2"/>
  <c r="AA19" i="2"/>
  <c r="AE19" i="2"/>
  <c r="AA35" i="2"/>
  <c r="V35" i="2"/>
  <c r="AB35" i="2"/>
  <c r="T35" i="2"/>
  <c r="U35" i="2"/>
  <c r="S35" i="2"/>
  <c r="X35" i="2"/>
  <c r="Y35" i="2"/>
  <c r="W35" i="2"/>
  <c r="AC35" i="2"/>
  <c r="AE35" i="2"/>
  <c r="Z35" i="2"/>
  <c r="T30" i="2"/>
  <c r="AE30" i="2"/>
  <c r="W30" i="2"/>
  <c r="S30" i="2"/>
  <c r="X30" i="2"/>
  <c r="AB30" i="2"/>
  <c r="Y30" i="2"/>
  <c r="V30" i="2"/>
  <c r="AA30" i="2"/>
  <c r="Z30" i="2"/>
  <c r="U30" i="2"/>
  <c r="AC30" i="2"/>
  <c r="AA42" i="2"/>
  <c r="AE42" i="2"/>
  <c r="W42" i="2"/>
  <c r="Z42" i="2"/>
  <c r="X42" i="2"/>
  <c r="T42" i="2"/>
  <c r="Y42" i="2"/>
  <c r="U42" i="2"/>
  <c r="S42" i="2"/>
  <c r="V42" i="2"/>
  <c r="AB42" i="2"/>
  <c r="AC42" i="2"/>
  <c r="V12" i="2"/>
  <c r="S12" i="2"/>
  <c r="AB12" i="2"/>
  <c r="T12" i="2"/>
  <c r="U12" i="2"/>
  <c r="Y12" i="2"/>
  <c r="X12" i="2"/>
  <c r="Z12" i="2"/>
  <c r="W12" i="2"/>
  <c r="AC12" i="2"/>
  <c r="AA12" i="2"/>
  <c r="AE16" i="2"/>
  <c r="Y16" i="2"/>
  <c r="AB16" i="2"/>
  <c r="V16" i="2"/>
  <c r="T16" i="2"/>
  <c r="Z16" i="2"/>
  <c r="AC16" i="2"/>
  <c r="U16" i="2"/>
  <c r="AA16" i="2"/>
  <c r="S16" i="2"/>
  <c r="W16" i="2"/>
  <c r="X16" i="2"/>
  <c r="T20" i="2"/>
  <c r="AA20" i="2"/>
  <c r="AC20" i="2"/>
  <c r="Z20" i="2"/>
  <c r="S20" i="2"/>
  <c r="W20" i="2"/>
  <c r="Y20" i="2"/>
  <c r="X20" i="2"/>
  <c r="V20" i="2"/>
  <c r="AE20" i="2"/>
  <c r="AB20" i="2"/>
  <c r="U20" i="2"/>
  <c r="Y24" i="2"/>
  <c r="U24" i="2"/>
  <c r="V24" i="2"/>
  <c r="AE24" i="2"/>
  <c r="AC24" i="2"/>
  <c r="W24" i="2"/>
  <c r="T24" i="2"/>
  <c r="X24" i="2"/>
  <c r="Z24" i="2"/>
  <c r="S24" i="2"/>
  <c r="AB24" i="2"/>
  <c r="AA24" i="2"/>
  <c r="V28" i="2"/>
  <c r="Z28" i="2"/>
  <c r="AB28" i="2"/>
  <c r="AE28" i="2"/>
  <c r="W28" i="2"/>
  <c r="U28" i="2"/>
  <c r="AC28" i="2"/>
  <c r="X28" i="2"/>
  <c r="S28" i="2"/>
  <c r="Y28" i="2"/>
  <c r="AA28" i="2"/>
  <c r="T28" i="2"/>
  <c r="T32" i="2"/>
  <c r="Z32" i="2"/>
  <c r="X32" i="2"/>
  <c r="AB32" i="2"/>
  <c r="S32" i="2"/>
  <c r="U32" i="2"/>
  <c r="AE32" i="2"/>
  <c r="Y32" i="2"/>
  <c r="AC32" i="2"/>
  <c r="AA32" i="2"/>
  <c r="V32" i="2"/>
  <c r="W32" i="2"/>
  <c r="Y36" i="2"/>
  <c r="T36" i="2"/>
  <c r="AB36" i="2"/>
  <c r="V36" i="2"/>
  <c r="U36" i="2"/>
  <c r="W36" i="2"/>
  <c r="AA36" i="2"/>
  <c r="Z36" i="2"/>
  <c r="S36" i="2"/>
  <c r="AC36" i="2"/>
  <c r="X36" i="2"/>
  <c r="AE36" i="2"/>
  <c r="S40" i="2"/>
  <c r="Z40" i="2"/>
  <c r="AC40" i="2"/>
  <c r="AA40" i="2"/>
  <c r="AE40" i="2"/>
  <c r="AB40" i="2"/>
  <c r="W40" i="2"/>
  <c r="X40" i="2"/>
  <c r="V40" i="2"/>
  <c r="U40" i="2"/>
  <c r="Y40" i="2"/>
  <c r="T40" i="2"/>
  <c r="S15" i="2"/>
  <c r="AE15" i="2"/>
  <c r="X15" i="2"/>
  <c r="T15" i="2"/>
  <c r="AA15" i="2"/>
  <c r="AC15" i="2"/>
  <c r="V15" i="2"/>
  <c r="Y15" i="2"/>
  <c r="W15" i="2"/>
  <c r="AB15" i="2"/>
  <c r="U15" i="2"/>
  <c r="Z15" i="2"/>
  <c r="Y31" i="2"/>
  <c r="AA31" i="2"/>
  <c r="AB31" i="2"/>
  <c r="AE31" i="2"/>
  <c r="U31" i="2"/>
  <c r="X31" i="2"/>
  <c r="Z31" i="2"/>
  <c r="W31" i="2"/>
  <c r="T31" i="2"/>
  <c r="S31" i="2"/>
  <c r="AC31" i="2"/>
  <c r="V31" i="2"/>
  <c r="S18" i="2"/>
  <c r="W18" i="2"/>
  <c r="Y18" i="2"/>
  <c r="T18" i="2"/>
  <c r="AA18" i="2"/>
  <c r="Z18" i="2"/>
  <c r="X18" i="2"/>
  <c r="V18" i="2"/>
  <c r="AE18" i="2"/>
  <c r="AB18" i="2"/>
  <c r="AC18" i="2"/>
  <c r="U18" i="2"/>
  <c r="AA27" i="2"/>
  <c r="V27" i="2"/>
  <c r="Y27" i="2"/>
  <c r="AC27" i="2"/>
  <c r="S27" i="2"/>
  <c r="Z27" i="2"/>
  <c r="X27" i="2"/>
  <c r="AB27" i="2"/>
  <c r="W27" i="2"/>
  <c r="U27" i="2"/>
  <c r="AE27" i="2"/>
  <c r="T27" i="2"/>
  <c r="AJ18" i="2"/>
  <c r="U26" i="2"/>
  <c r="AC26" i="2"/>
  <c r="W26" i="2"/>
  <c r="AA26" i="2"/>
  <c r="Z26" i="2"/>
  <c r="AE26" i="2"/>
  <c r="S26" i="2"/>
  <c r="X26" i="2"/>
  <c r="Y26" i="2"/>
  <c r="T26" i="2"/>
  <c r="V26" i="2"/>
  <c r="AB26" i="2"/>
  <c r="W38" i="2"/>
  <c r="AC38" i="2"/>
  <c r="AA38" i="2"/>
  <c r="AE38" i="2"/>
  <c r="U38" i="2"/>
  <c r="V38" i="2"/>
  <c r="S38" i="2"/>
  <c r="Z38" i="2"/>
  <c r="T38" i="2"/>
  <c r="X38" i="2"/>
  <c r="Y38" i="2"/>
  <c r="AB38" i="2"/>
  <c r="Z10" i="2"/>
  <c r="T10" i="2"/>
  <c r="V10" i="2"/>
  <c r="S10" i="2"/>
  <c r="Y10" i="2"/>
  <c r="U10" i="2"/>
  <c r="AB10" i="2"/>
  <c r="X10" i="2"/>
  <c r="W10" i="2"/>
  <c r="AC10" i="2"/>
  <c r="AA10" i="2"/>
  <c r="Y14" i="2"/>
  <c r="X14" i="2"/>
  <c r="U14" i="2"/>
  <c r="S14" i="2"/>
  <c r="V14" i="2"/>
  <c r="T14" i="2"/>
  <c r="AA14" i="2"/>
  <c r="W14" i="2"/>
  <c r="AC14" i="2"/>
  <c r="AE14" i="2" s="1"/>
  <c r="Z14" i="2"/>
  <c r="AB14" i="2"/>
  <c r="AJ32" i="2"/>
  <c r="AJ31" i="2"/>
  <c r="AJ30" i="2"/>
  <c r="AJ12" i="2"/>
  <c r="AE10" i="2" l="1"/>
  <c r="AE12" i="2"/>
  <c r="AE11" i="2"/>
  <c r="AE7" i="2"/>
</calcChain>
</file>

<file path=xl/sharedStrings.xml><?xml version="1.0" encoding="utf-8"?>
<sst xmlns="http://schemas.openxmlformats.org/spreadsheetml/2006/main" count="24" uniqueCount="24">
  <si>
    <t>DÍGITOS NF</t>
  </si>
  <si>
    <t>VERIFICAÇÃO</t>
  </si>
  <si>
    <t>DÍGITO VERIFICADOR</t>
  </si>
  <si>
    <t>DÍGITO 10</t>
  </si>
  <si>
    <t>DÍGITO 9</t>
  </si>
  <si>
    <t>DÍGITO 8</t>
  </si>
  <si>
    <t>DÍGITO 7</t>
  </si>
  <si>
    <t>DÍGITO 6</t>
  </si>
  <si>
    <t>DÍGITO 5</t>
  </si>
  <si>
    <t>DÍGITO 4</t>
  </si>
  <si>
    <t>DÍGITO 3</t>
  </si>
  <si>
    <t>DÍGITO 2</t>
  </si>
  <si>
    <t>DÍGITO 1</t>
  </si>
  <si>
    <t>GAE - GUIA AUXILIAR DE EMBARQUE</t>
  </si>
  <si>
    <t>Porto de Origem</t>
  </si>
  <si>
    <t>Porto de Destino</t>
  </si>
  <si>
    <t>Nº do Booking</t>
  </si>
  <si>
    <t>Nº do Container</t>
  </si>
  <si>
    <t>Nº do Lacre</t>
  </si>
  <si>
    <t>Chave da NF-e (44 digitos)</t>
  </si>
  <si>
    <t>Nº Controle do Cliente (Se houver)</t>
  </si>
  <si>
    <t>Chave do CT-e (44 digitos)(Apenas para clientes OTM e Transportadora</t>
  </si>
  <si>
    <t>CNPJ RECEBEDOR</t>
  </si>
  <si>
    <t>IE RECEBEDOR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</si>
</sst>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 applyProtection="1">
      <alignment wrapText="1"/>
      <protection locked="0"/>
    </xf>
    <xf numFmtId="49" fontId="5" fillId="3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5" fillId="3" borderId="4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49" fontId="5" fillId="3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3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0" fontId="3" fillId="2" borderId="0" xfId="0" applyFont="1" applyFill="1"/>
    <xf numFmtId="0" fontId="3" fillId="2" borderId="5" xfId="0" applyFont="1" applyFill="1" applyBorder="1"/>
    <xf numFmtId="49" fontId="5" fillId="3" borderId="3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49" fontId="3" fillId="0" borderId="3" xfId="0" applyNumberFormat="1" applyFont="1" applyBorder="1"/>
    <xf numFmtId="49" fontId="0" fillId="0" borderId="0" xfId="0" applyNumberFormat="1"/>
    <xf numFmtId="49" fontId="0" fillId="0" borderId="3" xfId="0" applyNumberFormat="1" applyBorder="1"/>
    <xf numFmtId="49" fontId="2" fillId="0" borderId="8" xfId="0" applyNumberFormat="1" applyFont="1" applyBorder="1" applyAlignment="1" applyProtection="1">
      <alignment wrapText="1"/>
      <protection locked="0"/>
    </xf>
    <xf numFmtId="49" fontId="2" fillId="0" borderId="9" xfId="0" applyNumberFormat="1" applyFont="1" applyBorder="1" applyAlignment="1" applyProtection="1">
      <alignment wrapText="1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wrapText="1"/>
      <protection locked="0"/>
    </xf>
    <xf numFmtId="49" fontId="2" fillId="0" borderId="10" xfId="0" applyNumberFormat="1" applyFont="1" applyBorder="1" applyAlignment="1" applyProtection="1">
      <alignment wrapText="1"/>
      <protection locked="0"/>
    </xf>
    <xf numFmtId="49" fontId="2" fillId="0" borderId="11" xfId="0" applyNumberFormat="1" applyFont="1" applyBorder="1" applyAlignment="1" applyProtection="1">
      <alignment wrapText="1"/>
      <protection locked="0"/>
    </xf>
    <xf numFmtId="49" fontId="2" fillId="0" borderId="12" xfId="0" applyNumberFormat="1" applyFont="1" applyBorder="1" applyAlignment="1" applyProtection="1">
      <alignment wrapText="1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2">
    <cellStyle name="Normal" xfId="0" builtinId="0"/>
    <cellStyle name="Normal 19 2" xfId="1" xr:uid="{268E6667-2D38-4717-8D6E-8A2930E574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604931</xdr:colOff>
      <xdr:row>0</xdr:row>
      <xdr:rowOff>336550</xdr:rowOff>
    </xdr:from>
    <xdr:ext cx="3143250" cy="642730"/>
    <xdr:pic>
      <xdr:nvPicPr>
        <xdr:cNvPr id="2" name="Picture 3">
          <a:extLst>
            <a:ext uri="{FF2B5EF4-FFF2-40B4-BE49-F238E27FC236}">
              <a16:creationId xmlns:a16="http://schemas.microsoft.com/office/drawing/2014/main" id="{B7831495-4A2D-4D92-A7D8-B509A932C68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81931" y="336550"/>
          <a:ext cx="3143250" cy="642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3D62F-CE10-461F-ACC2-A22BE2E255E6}">
  <sheetPr codeName="Sheet11">
    <tabColor rgb="FFFFFF00"/>
  </sheetPr>
  <dimension ref="A1:BD199"/>
  <sheetViews>
    <sheetView tabSelected="1" zoomScaleNormal="100" workbookViewId="0">
      <selection activeCell="F8" sqref="F8"/>
    </sheetView>
  </sheetViews>
  <sheetFormatPr defaultColWidth="9.1796875" defaultRowHeight="14.5" x14ac:dyDescent="0.35"/>
  <cols>
    <col min="1" max="1" width="20.36328125" style="4" customWidth="1"/>
    <col min="2" max="2" width="21.7265625" style="4" customWidth="1"/>
    <col min="3" max="3" width="45.81640625" style="4" customWidth="1"/>
    <col min="4" max="4" width="45.6328125" style="4" bestFit="1" customWidth="1"/>
    <col min="5" max="5" width="26" style="4" customWidth="1"/>
    <col min="6" max="6" width="22.453125" style="21" customWidth="1"/>
    <col min="7" max="7" width="19" style="21" customWidth="1"/>
    <col min="18" max="36" width="9" hidden="1" customWidth="1"/>
  </cols>
  <sheetData>
    <row r="1" spans="1:56" ht="57" customHeight="1" x14ac:dyDescent="0.35">
      <c r="A1" s="34" t="s">
        <v>13</v>
      </c>
      <c r="B1" s="35"/>
      <c r="C1" s="36"/>
      <c r="D1" s="7"/>
      <c r="E1" s="7"/>
      <c r="F1" s="16"/>
      <c r="G1" s="1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x14ac:dyDescent="0.35">
      <c r="A2" s="18" t="s">
        <v>16</v>
      </c>
      <c r="B2" s="14" t="s">
        <v>14</v>
      </c>
      <c r="C2" s="14" t="s">
        <v>15</v>
      </c>
      <c r="D2" s="10"/>
      <c r="E2" s="15"/>
      <c r="F2" s="16"/>
      <c r="G2" s="1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ht="25.5" customHeight="1" x14ac:dyDescent="0.35">
      <c r="A3" s="19"/>
      <c r="B3" s="13"/>
      <c r="C3" s="13"/>
      <c r="D3" s="11"/>
      <c r="E3" s="15"/>
      <c r="F3" s="16"/>
      <c r="G3" s="1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ht="26" x14ac:dyDescent="0.35">
      <c r="A4" s="6" t="s">
        <v>17</v>
      </c>
      <c r="B4" s="6" t="s">
        <v>18</v>
      </c>
      <c r="C4" s="6" t="s">
        <v>19</v>
      </c>
      <c r="D4" s="8" t="s">
        <v>21</v>
      </c>
      <c r="E4" s="12" t="s">
        <v>20</v>
      </c>
      <c r="F4" s="12" t="s">
        <v>22</v>
      </c>
      <c r="G4" s="12" t="s">
        <v>23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 t="s">
        <v>12</v>
      </c>
      <c r="T4" s="1" t="s">
        <v>11</v>
      </c>
      <c r="U4" s="1" t="s">
        <v>10</v>
      </c>
      <c r="V4" s="1" t="s">
        <v>9</v>
      </c>
      <c r="W4" s="1" t="s">
        <v>8</v>
      </c>
      <c r="X4" s="1" t="s">
        <v>7</v>
      </c>
      <c r="Y4" s="1" t="s">
        <v>6</v>
      </c>
      <c r="Z4" s="1" t="s">
        <v>5</v>
      </c>
      <c r="AA4" s="1" t="s">
        <v>4</v>
      </c>
      <c r="AB4" s="1" t="s">
        <v>3</v>
      </c>
      <c r="AC4" s="1" t="s">
        <v>2</v>
      </c>
      <c r="AD4" s="1"/>
      <c r="AE4" s="1" t="s">
        <v>1</v>
      </c>
      <c r="AF4" s="1"/>
      <c r="AG4" s="1"/>
      <c r="AH4" s="1"/>
      <c r="AI4" s="1"/>
      <c r="AJ4" s="1" t="s">
        <v>0</v>
      </c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x14ac:dyDescent="0.35">
      <c r="A5" s="5"/>
      <c r="B5" s="23"/>
      <c r="C5" s="22"/>
      <c r="D5" s="9"/>
      <c r="E5" s="27"/>
      <c r="F5" s="20"/>
      <c r="G5" s="2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3" t="e">
        <f>IF(LEFT(#REF!,1)="A",10,IF(LEFT(#REF!,1)="B",12,IF(LEFT(#REF!,1)="C",13,IF(LEFT(#REF!,1)="D",14,IF(LEFT(#REF!,1)="E",15,IF(LEFT(#REF!,1)="F",16,IF(LEFT(#REF!,1)="G",17,IF(LEFT(#REF!,1)="H",18,IF(LEFT(#REF!,1)="I",19,IF(LEFT(#REF!,1)="J",20,IF(LEFT(#REF!,1)="K",21,IF(LEFT(#REF!,1)="L",23,IF(LEFT(#REF!,1)="M",24,IF(LEFT(#REF!,1)="N",25,IF(LEFT(#REF!,1)="O",26,IF(LEFT(#REF!,1)="P",27,IF(LEFT(#REF!,1)="Q",28,IF(LEFT(#REF!,1)="R",29,IF(LEFT(#REF!,1)="S",30,IF(LEFT(#REF!,1)="T",31,IF(LEFT(#REF!,1)="U",32,IF(LEFT(#REF!,1)="V",34,IF(LEFT(#REF!,1)="W",35,IF(LEFT(#REF!,1)="X",36,IF(LEFT(#REF!,1)="Y",37,IF(LEFT(#REF!,1)="Z",38,"INCORRETO"))))))))))))))))))))))))))</f>
        <v>#REF!</v>
      </c>
      <c r="T5" s="3" t="e">
        <f>IF(RIGHT(LEFT(#REF!,2),1)="A",10,IF(RIGHT(LEFT(#REF!,2),1)="B",12,IF(RIGHT(LEFT(#REF!,2),1)="C",13,IF(RIGHT(LEFT(#REF!,2),1)="D",14,IF(RIGHT(LEFT(#REF!,2),1)="E",15,IF(RIGHT(LEFT(#REF!,2),1)="F",16,IF(RIGHT(LEFT(#REF!,2),1)="G",17,IF(RIGHT(LEFT(#REF!,2),1)="H",18,IF(RIGHT(LEFT(#REF!,2),1)="I",19,IF(RIGHT(LEFT(#REF!,2),1)="J",20,IF(RIGHT(LEFT(#REF!,2),1)="K",21,IF(RIGHT(LEFT(#REF!,2),1)="L",23,IF(RIGHT(LEFT(#REF!,2),1)="M",24,IF(RIGHT(LEFT(#REF!,2),1)="N",25,IF(RIGHT(LEFT(#REF!,2),1)="O",26,IF(RIGHT(LEFT(#REF!,2),1)="P",27,IF(RIGHT(LEFT(#REF!,2),1)="Q",28,IF(RIGHT(LEFT(#REF!,2),1)="R",29,IF(RIGHT(LEFT(#REF!,2),1)="S",30,IF(RIGHT(LEFT(#REF!,2),1)="T",31,IF(RIGHT(LEFT(#REF!,2),1)="U",32,IF(RIGHT(LEFT(#REF!,2),1)="V",34,IF(RIGHT(LEFT(#REF!,2),1)="W",35,IF(RIGHT(LEFT(#REF!,2),1)="X",36,IF(RIGHT(LEFT(#REF!,2),1)="Y",37,IF(RIGHT(LEFT(#REF!,2),1)="Z",38,"INCORRETO"))))))))))))))))))))))))))</f>
        <v>#REF!</v>
      </c>
      <c r="U5" s="3" t="e">
        <f>IF(RIGHT(LEFT(#REF!,3),1)="A",10,IF(RIGHT(LEFT(#REF!,3),1)="B",12,IF(RIGHT(LEFT(#REF!,3),1)="C",13,IF(RIGHT(LEFT(#REF!,3),1)="D",14,IF(RIGHT(LEFT(#REF!,3),1)="E",15,IF(RIGHT(LEFT(#REF!,3),1)="F",16,IF(RIGHT(LEFT(#REF!,3),1)="G",17,IF(RIGHT(LEFT(#REF!,3),1)="H",18,IF(RIGHT(LEFT(#REF!,3),1)="I",19,IF(RIGHT(LEFT(#REF!,3),1)="J",20,IF(RIGHT(LEFT(#REF!,3),1)="K",21,IF(RIGHT(LEFT(#REF!,3),1)="L",23,IF(RIGHT(LEFT(#REF!,3),1)="M",24,IF(RIGHT(LEFT(#REF!,3),1)="N",25,IF(RIGHT(LEFT(#REF!,3),1)="O",26,IF(RIGHT(LEFT(#REF!,3),1)="P",27,IF(RIGHT(LEFT(#REF!,3),1)="Q",28,IF(RIGHT(LEFT(#REF!,3),1)="R",29,IF(RIGHT(LEFT(#REF!,3),1)="S",30,IF(RIGHT(LEFT(#REF!,3),1)="T",31,IF(RIGHT(LEFT(#REF!,3),1)="U",32,IF(RIGHT(LEFT(#REF!,3),1)="V",34,IF(RIGHT(LEFT(#REF!,3),1)="W",35,IF(RIGHT(LEFT(#REF!,3),1)="X",36,IF(RIGHT(LEFT(#REF!,3),1)="Y",37,IF(RIGHT(LEFT(#REF!,3),1)="Z",38,"INCORRETO"))))))))))))))))))))))))))</f>
        <v>#REF!</v>
      </c>
      <c r="V5" s="3" t="e">
        <f>IF(RIGHT(LEFT(#REF!,4),1)="A",10,IF(RIGHT(LEFT(#REF!,4),1)="B",12,IF(RIGHT(LEFT(#REF!,4),1)="C",13,IF(RIGHT(LEFT(#REF!,4),1)="D",14,IF(RIGHT(LEFT(#REF!,4),1)="E",15,IF(RIGHT(LEFT(#REF!,4),1)="F",16,IF(RIGHT(LEFT(#REF!,4),1)="G",17,IF(RIGHT(LEFT(#REF!,4),1)="H",18,IF(RIGHT(LEFT(#REF!,4),1)="I",19,IF(RIGHT(LEFT(#REF!,4),1)="J",20,IF(RIGHT(LEFT(#REF!,4),1)="K",21,IF(RIGHT(LEFT(#REF!,4),1)="L",23,IF(RIGHT(LEFT(#REF!,4),1)="M",24,IF(RIGHT(LEFT(#REF!,4),1)="N",25,IF(RIGHT(LEFT(#REF!,4),1)="O",26,IF(RIGHT(LEFT(#REF!,4),1)="P",27,IF(RIGHT(LEFT(#REF!,4),1)="Q",28,IF(RIGHT(LEFT(#REF!,4),1)="R",29,IF(RIGHT(LEFT(#REF!,4),1)="S",30,IF(RIGHT(LEFT(#REF!,4),1)="T",31,IF(RIGHT(LEFT(#REF!,4),1)="U",32,IF(RIGHT(LEFT(#REF!,4),1)="V",34,IF(RIGHT(LEFT(#REF!,4),1)="W",35,IF(RIGHT(LEFT(#REF!,4),1)="X",36,IF(RIGHT(LEFT(#REF!,4),1)="Y",37,IF(RIGHT(LEFT(#REF!,4),1)="Z",38,"INCORRETO"))))))))))))))))))))))))))</f>
        <v>#REF!</v>
      </c>
      <c r="W5" s="3" t="e">
        <f>RIGHT(LEFT(#REF!,5),1)</f>
        <v>#REF!</v>
      </c>
      <c r="X5" s="3" t="e">
        <f>RIGHT(LEFT(#REF!,6),1)</f>
        <v>#REF!</v>
      </c>
      <c r="Y5" s="3" t="e">
        <f>RIGHT(LEFT(#REF!,7),1)</f>
        <v>#REF!</v>
      </c>
      <c r="Z5" s="3" t="e">
        <f>RIGHT(LEFT(#REF!,8),1)</f>
        <v>#REF!</v>
      </c>
      <c r="AA5" s="3" t="e">
        <f>RIGHT(LEFT(#REF!,9),1)</f>
        <v>#REF!</v>
      </c>
      <c r="AB5" s="3" t="e">
        <f>RIGHT(LEFT(#REF!,10),1)</f>
        <v>#REF!</v>
      </c>
      <c r="AC5" s="3" t="e">
        <f>RIGHT(LEFT(#REF!,11),1)</f>
        <v>#REF!</v>
      </c>
      <c r="AD5" s="1"/>
      <c r="AE5" s="3" t="e">
        <f>IF(#REF!&lt;&gt;"Ex: MRKU1111111",IF(#REF!&lt;&gt;"",IF(LEN(#REF!)=11,IFERROR(IF(AC5-RIGHT(MOD(SUM((S5*2^0),(T5*2^1),(U5*2^2),(V5*2^3),(W5*2^4),(X5*2^5),(Y5*2^6),(Z5*2^7),(AA5*2^8),(AB5*2^9)),11),1)=0,"OK","INCORRETO"),"INCORRETO"),"INCORRETO"),""),"")</f>
        <v>#REF!</v>
      </c>
      <c r="AF5" s="1"/>
      <c r="AG5" s="1"/>
      <c r="AH5" s="1"/>
      <c r="AI5" s="1"/>
      <c r="AJ5" s="2" t="e">
        <f>IF(OR(#REF!="",#REF!="chave do CT-e (44 digitos)")=TRUE,"",IF(LEN(#REF!)=44,"OK","INCORRETO"))</f>
        <v>#REF!</v>
      </c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x14ac:dyDescent="0.35">
      <c r="A6" s="5"/>
      <c r="B6" s="24"/>
      <c r="C6" s="22"/>
      <c r="D6" s="9"/>
      <c r="E6" s="28"/>
      <c r="F6" s="20"/>
      <c r="G6" s="2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3" t="e">
        <f>IF(LEFT(#REF!,1)="A",10,IF(LEFT(#REF!,1)="B",12,IF(LEFT(#REF!,1)="C",13,IF(LEFT(#REF!,1)="D",14,IF(LEFT(#REF!,1)="E",15,IF(LEFT(#REF!,1)="F",16,IF(LEFT(#REF!,1)="G",17,IF(LEFT(#REF!,1)="H",18,IF(LEFT(#REF!,1)="I",19,IF(LEFT(#REF!,1)="J",20,IF(LEFT(#REF!,1)="K",21,IF(LEFT(#REF!,1)="L",23,IF(LEFT(#REF!,1)="M",24,IF(LEFT(#REF!,1)="N",25,IF(LEFT(#REF!,1)="O",26,IF(LEFT(#REF!,1)="P",27,IF(LEFT(#REF!,1)="Q",28,IF(LEFT(#REF!,1)="R",29,IF(LEFT(#REF!,1)="S",30,IF(LEFT(#REF!,1)="T",31,IF(LEFT(#REF!,1)="U",32,IF(LEFT(#REF!,1)="V",34,IF(LEFT(#REF!,1)="W",35,IF(LEFT(#REF!,1)="X",36,IF(LEFT(#REF!,1)="Y",37,IF(LEFT(#REF!,1)="Z",38,"INCORRETO"))))))))))))))))))))))))))</f>
        <v>#REF!</v>
      </c>
      <c r="T6" s="3" t="e">
        <f>IF(RIGHT(LEFT(#REF!,2),1)="A",10,IF(RIGHT(LEFT(#REF!,2),1)="B",12,IF(RIGHT(LEFT(#REF!,2),1)="C",13,IF(RIGHT(LEFT(#REF!,2),1)="D",14,IF(RIGHT(LEFT(#REF!,2),1)="E",15,IF(RIGHT(LEFT(#REF!,2),1)="F",16,IF(RIGHT(LEFT(#REF!,2),1)="G",17,IF(RIGHT(LEFT(#REF!,2),1)="H",18,IF(RIGHT(LEFT(#REF!,2),1)="I",19,IF(RIGHT(LEFT(#REF!,2),1)="J",20,IF(RIGHT(LEFT(#REF!,2),1)="K",21,IF(RIGHT(LEFT(#REF!,2),1)="L",23,IF(RIGHT(LEFT(#REF!,2),1)="M",24,IF(RIGHT(LEFT(#REF!,2),1)="N",25,IF(RIGHT(LEFT(#REF!,2),1)="O",26,IF(RIGHT(LEFT(#REF!,2),1)="P",27,IF(RIGHT(LEFT(#REF!,2),1)="Q",28,IF(RIGHT(LEFT(#REF!,2),1)="R",29,IF(RIGHT(LEFT(#REF!,2),1)="S",30,IF(RIGHT(LEFT(#REF!,2),1)="T",31,IF(RIGHT(LEFT(#REF!,2),1)="U",32,IF(RIGHT(LEFT(#REF!,2),1)="V",34,IF(RIGHT(LEFT(#REF!,2),1)="W",35,IF(RIGHT(LEFT(#REF!,2),1)="X",36,IF(RIGHT(LEFT(#REF!,2),1)="Y",37,IF(RIGHT(LEFT(#REF!,2),1)="Z",38,"INCORRETO"))))))))))))))))))))))))))</f>
        <v>#REF!</v>
      </c>
      <c r="U6" s="3" t="e">
        <f>IF(RIGHT(LEFT(#REF!,3),1)="A",10,IF(RIGHT(LEFT(#REF!,3),1)="B",12,IF(RIGHT(LEFT(#REF!,3),1)="C",13,IF(RIGHT(LEFT(#REF!,3),1)="D",14,IF(RIGHT(LEFT(#REF!,3),1)="E",15,IF(RIGHT(LEFT(#REF!,3),1)="F",16,IF(RIGHT(LEFT(#REF!,3),1)="G",17,IF(RIGHT(LEFT(#REF!,3),1)="H",18,IF(RIGHT(LEFT(#REF!,3),1)="I",19,IF(RIGHT(LEFT(#REF!,3),1)="J",20,IF(RIGHT(LEFT(#REF!,3),1)="K",21,IF(RIGHT(LEFT(#REF!,3),1)="L",23,IF(RIGHT(LEFT(#REF!,3),1)="M",24,IF(RIGHT(LEFT(#REF!,3),1)="N",25,IF(RIGHT(LEFT(#REF!,3),1)="O",26,IF(RIGHT(LEFT(#REF!,3),1)="P",27,IF(RIGHT(LEFT(#REF!,3),1)="Q",28,IF(RIGHT(LEFT(#REF!,3),1)="R",29,IF(RIGHT(LEFT(#REF!,3),1)="S",30,IF(RIGHT(LEFT(#REF!,3),1)="T",31,IF(RIGHT(LEFT(#REF!,3),1)="U",32,IF(RIGHT(LEFT(#REF!,3),1)="V",34,IF(RIGHT(LEFT(#REF!,3),1)="W",35,IF(RIGHT(LEFT(#REF!,3),1)="X",36,IF(RIGHT(LEFT(#REF!,3),1)="Y",37,IF(RIGHT(LEFT(#REF!,3),1)="Z",38,"INCORRETO"))))))))))))))))))))))))))</f>
        <v>#REF!</v>
      </c>
      <c r="V6" s="3" t="e">
        <f>IF(RIGHT(LEFT(#REF!,4),1)="A",10,IF(RIGHT(LEFT(#REF!,4),1)="B",12,IF(RIGHT(LEFT(#REF!,4),1)="C",13,IF(RIGHT(LEFT(#REF!,4),1)="D",14,IF(RIGHT(LEFT(#REF!,4),1)="E",15,IF(RIGHT(LEFT(#REF!,4),1)="F",16,IF(RIGHT(LEFT(#REF!,4),1)="G",17,IF(RIGHT(LEFT(#REF!,4),1)="H",18,IF(RIGHT(LEFT(#REF!,4),1)="I",19,IF(RIGHT(LEFT(#REF!,4),1)="J",20,IF(RIGHT(LEFT(#REF!,4),1)="K",21,IF(RIGHT(LEFT(#REF!,4),1)="L",23,IF(RIGHT(LEFT(#REF!,4),1)="M",24,IF(RIGHT(LEFT(#REF!,4),1)="N",25,IF(RIGHT(LEFT(#REF!,4),1)="O",26,IF(RIGHT(LEFT(#REF!,4),1)="P",27,IF(RIGHT(LEFT(#REF!,4),1)="Q",28,IF(RIGHT(LEFT(#REF!,4),1)="R",29,IF(RIGHT(LEFT(#REF!,4),1)="S",30,IF(RIGHT(LEFT(#REF!,4),1)="T",31,IF(RIGHT(LEFT(#REF!,4),1)="U",32,IF(RIGHT(LEFT(#REF!,4),1)="V",34,IF(RIGHT(LEFT(#REF!,4),1)="W",35,IF(RIGHT(LEFT(#REF!,4),1)="X",36,IF(RIGHT(LEFT(#REF!,4),1)="Y",37,IF(RIGHT(LEFT(#REF!,4),1)="Z",38,"INCORRETO"))))))))))))))))))))))))))</f>
        <v>#REF!</v>
      </c>
      <c r="W6" s="3" t="e">
        <f>RIGHT(LEFT(#REF!,5),1)</f>
        <v>#REF!</v>
      </c>
      <c r="X6" s="3" t="e">
        <f>RIGHT(LEFT(#REF!,6),1)</f>
        <v>#REF!</v>
      </c>
      <c r="Y6" s="3" t="e">
        <f>RIGHT(LEFT(#REF!,7),1)</f>
        <v>#REF!</v>
      </c>
      <c r="Z6" s="3" t="e">
        <f>RIGHT(LEFT(#REF!,8),1)</f>
        <v>#REF!</v>
      </c>
      <c r="AA6" s="3" t="e">
        <f>RIGHT(LEFT(#REF!,9),1)</f>
        <v>#REF!</v>
      </c>
      <c r="AB6" s="3" t="e">
        <f>RIGHT(LEFT(#REF!,10),1)</f>
        <v>#REF!</v>
      </c>
      <c r="AC6" s="3" t="e">
        <f>RIGHT(LEFT(#REF!,11),1)</f>
        <v>#REF!</v>
      </c>
      <c r="AD6" s="1"/>
      <c r="AE6" s="3" t="e">
        <f>IF(#REF!&lt;&gt;"Ex: MRKU1111111",IF(#REF!&lt;&gt;"",IF(LEN(#REF!)=11,IFERROR(IF(AC6-RIGHT(MOD(SUM((S6*2^0),(T6*2^1),(U6*2^2),(V6*2^3),(W6*2^4),(X6*2^5),(Y6*2^6),(Z6*2^7),(AA6*2^8),(AB6*2^9)),11),1)=0,"OK","INCORRETO"),"INCORRETO"),"INCORRETO"),""),"")</f>
        <v>#REF!</v>
      </c>
      <c r="AF6" s="1"/>
      <c r="AG6" s="1"/>
      <c r="AH6" s="1"/>
      <c r="AI6" s="1"/>
      <c r="AJ6" s="2" t="e">
        <f>IF(OR(#REF!="",#REF!="chave do CT-e (44 digitos)")=TRUE,"",IF(LEN(#REF!)=44,"OK","INCORRETO"))</f>
        <v>#REF!</v>
      </c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x14ac:dyDescent="0.35">
      <c r="A7" s="5"/>
      <c r="B7" s="24"/>
      <c r="C7" s="33"/>
      <c r="D7" s="9"/>
      <c r="E7" s="29"/>
      <c r="F7" s="20"/>
      <c r="G7" s="20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3" t="str">
        <f>IF(LEFT(A6,1)="A",10,IF(LEFT(A6,1)="B",12,IF(LEFT(A6,1)="C",13,IF(LEFT(A6,1)="D",14,IF(LEFT(A6,1)="E",15,IF(LEFT(A6,1)="F",16,IF(LEFT(A6,1)="G",17,IF(LEFT(A6,1)="H",18,IF(LEFT(A6,1)="I",19,IF(LEFT(A6,1)="J",20,IF(LEFT(A6,1)="K",21,IF(LEFT(A6,1)="L",23,IF(LEFT(A6,1)="M",24,IF(LEFT(A6,1)="N",25,IF(LEFT(A6,1)="O",26,IF(LEFT(A6,1)="P",27,IF(LEFT(A6,1)="Q",28,IF(LEFT(A6,1)="R",29,IF(LEFT(A6,1)="S",30,IF(LEFT(A6,1)="T",31,IF(LEFT(A6,1)="U",32,IF(LEFT(A6,1)="V",34,IF(LEFT(A6,1)="W",35,IF(LEFT(A6,1)="X",36,IF(LEFT(A6,1)="Y",37,IF(LEFT(A6,1)="Z",38,"INCORRETO"))))))))))))))))))))))))))</f>
        <v>INCORRETO</v>
      </c>
      <c r="T7" s="3" t="str">
        <f>IF(RIGHT(LEFT(A6,2),1)="A",10,IF(RIGHT(LEFT(A6,2),1)="B",12,IF(RIGHT(LEFT(A6,2),1)="C",13,IF(RIGHT(LEFT(A6,2),1)="D",14,IF(RIGHT(LEFT(A6,2),1)="E",15,IF(RIGHT(LEFT(A6,2),1)="F",16,IF(RIGHT(LEFT(A6,2),1)="G",17,IF(RIGHT(LEFT(A6,2),1)="H",18,IF(RIGHT(LEFT(A6,2),1)="I",19,IF(RIGHT(LEFT(A6,2),1)="J",20,IF(RIGHT(LEFT(A6,2),1)="K",21,IF(RIGHT(LEFT(A6,2),1)="L",23,IF(RIGHT(LEFT(A6,2),1)="M",24,IF(RIGHT(LEFT(A6,2),1)="N",25,IF(RIGHT(LEFT(A6,2),1)="O",26,IF(RIGHT(LEFT(A6,2),1)="P",27,IF(RIGHT(LEFT(A6,2),1)="Q",28,IF(RIGHT(LEFT(A6,2),1)="R",29,IF(RIGHT(LEFT(A6,2),1)="S",30,IF(RIGHT(LEFT(A6,2),1)="T",31,IF(RIGHT(LEFT(A6,2),1)="U",32,IF(RIGHT(LEFT(A6,2),1)="V",34,IF(RIGHT(LEFT(A6,2),1)="W",35,IF(RIGHT(LEFT(A6,2),1)="X",36,IF(RIGHT(LEFT(A6,2),1)="Y",37,IF(RIGHT(LEFT(A6,2),1)="Z",38,"INCORRETO"))))))))))))))))))))))))))</f>
        <v>INCORRETO</v>
      </c>
      <c r="U7" s="3" t="str">
        <f>IF(RIGHT(LEFT(A6,3),1)="A",10,IF(RIGHT(LEFT(A6,3),1)="B",12,IF(RIGHT(LEFT(A6,3),1)="C",13,IF(RIGHT(LEFT(A6,3),1)="D",14,IF(RIGHT(LEFT(A6,3),1)="E",15,IF(RIGHT(LEFT(A6,3),1)="F",16,IF(RIGHT(LEFT(A6,3),1)="G",17,IF(RIGHT(LEFT(A6,3),1)="H",18,IF(RIGHT(LEFT(A6,3),1)="I",19,IF(RIGHT(LEFT(A6,3),1)="J",20,IF(RIGHT(LEFT(A6,3),1)="K",21,IF(RIGHT(LEFT(A6,3),1)="L",23,IF(RIGHT(LEFT(A6,3),1)="M",24,IF(RIGHT(LEFT(A6,3),1)="N",25,IF(RIGHT(LEFT(A6,3),1)="O",26,IF(RIGHT(LEFT(A6,3),1)="P",27,IF(RIGHT(LEFT(A6,3),1)="Q",28,IF(RIGHT(LEFT(A6,3),1)="R",29,IF(RIGHT(LEFT(A6,3),1)="S",30,IF(RIGHT(LEFT(A6,3),1)="T",31,IF(RIGHT(LEFT(A6,3),1)="U",32,IF(RIGHT(LEFT(A6,3),1)="V",34,IF(RIGHT(LEFT(A6,3),1)="W",35,IF(RIGHT(LEFT(A6,3),1)="X",36,IF(RIGHT(LEFT(A6,3),1)="Y",37,IF(RIGHT(LEFT(A6,3),1)="Z",38,"INCORRETO"))))))))))))))))))))))))))</f>
        <v>INCORRETO</v>
      </c>
      <c r="V7" s="3" t="str">
        <f>IF(RIGHT(LEFT(A6,4),1)="A",10,IF(RIGHT(LEFT(A6,4),1)="B",12,IF(RIGHT(LEFT(A6,4),1)="C",13,IF(RIGHT(LEFT(A6,4),1)="D",14,IF(RIGHT(LEFT(A6,4),1)="E",15,IF(RIGHT(LEFT(A6,4),1)="F",16,IF(RIGHT(LEFT(A6,4),1)="G",17,IF(RIGHT(LEFT(A6,4),1)="H",18,IF(RIGHT(LEFT(A6,4),1)="I",19,IF(RIGHT(LEFT(A6,4),1)="J",20,IF(RIGHT(LEFT(A6,4),1)="K",21,IF(RIGHT(LEFT(A6,4),1)="L",23,IF(RIGHT(LEFT(A6,4),1)="M",24,IF(RIGHT(LEFT(A6,4),1)="N",25,IF(RIGHT(LEFT(A6,4),1)="O",26,IF(RIGHT(LEFT(A6,4),1)="P",27,IF(RIGHT(LEFT(A6,4),1)="Q",28,IF(RIGHT(LEFT(A6,4),1)="R",29,IF(RIGHT(LEFT(A6,4),1)="S",30,IF(RIGHT(LEFT(A6,4),1)="T",31,IF(RIGHT(LEFT(A6,4),1)="U",32,IF(RIGHT(LEFT(A6,4),1)="V",34,IF(RIGHT(LEFT(A6,4),1)="W",35,IF(RIGHT(LEFT(A6,4),1)="X",36,IF(RIGHT(LEFT(A6,4),1)="Y",37,IF(RIGHT(LEFT(A6,4),1)="Z",38,"INCORRETO"))))))))))))))))))))))))))</f>
        <v>INCORRETO</v>
      </c>
      <c r="W7" s="3" t="str">
        <f>RIGHT(LEFT(A6,5),1)</f>
        <v/>
      </c>
      <c r="X7" s="3" t="str">
        <f>RIGHT(LEFT(A6,6),1)</f>
        <v/>
      </c>
      <c r="Y7" s="3" t="str">
        <f>RIGHT(LEFT(A6,7),1)</f>
        <v/>
      </c>
      <c r="Z7" s="3" t="str">
        <f>RIGHT(LEFT(A6,8),1)</f>
        <v/>
      </c>
      <c r="AA7" s="3" t="str">
        <f>RIGHT(LEFT(A6,9),1)</f>
        <v/>
      </c>
      <c r="AB7" s="3" t="str">
        <f>RIGHT(LEFT(A6,10),1)</f>
        <v/>
      </c>
      <c r="AC7" s="3" t="str">
        <f>RIGHT(LEFT(A6,11),1)</f>
        <v/>
      </c>
      <c r="AD7" s="1"/>
      <c r="AE7" s="3" t="str">
        <f>IF(A6&lt;&gt;"Ex: MRKU1111111",IF(A6&lt;&gt;"",IF(LEN(A6)=11,IFERROR(IF(AC7-RIGHT(MOD(SUM((S7*2^0),(T7*2^1),(U7*2^2),(V7*2^3),(W7*2^4),(X7*2^5),(Y7*2^6),(Z7*2^7),(AA7*2^8),(AB7*2^9)),11),1)=0,"OK","INCORRETO"),"INCORRETO"),"INCORRETO"),""),"")</f>
        <v/>
      </c>
      <c r="AF7" s="1"/>
      <c r="AG7" s="1"/>
      <c r="AH7" s="1"/>
      <c r="AI7" s="1"/>
      <c r="AJ7" s="2" t="str">
        <f>IF(OR(E6="",E6="chave do CT-e (44 digitos)")=TRUE,"",IF(LEN(E6)=44,"OK","INCORRETO"))</f>
        <v/>
      </c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x14ac:dyDescent="0.35">
      <c r="A8" s="5"/>
      <c r="B8" s="24"/>
      <c r="C8" s="33"/>
      <c r="D8" s="9"/>
      <c r="E8" s="30"/>
      <c r="F8" s="20"/>
      <c r="G8" s="2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3" t="e">
        <f>IF(LEFT(#REF!,1)="A",10,IF(LEFT(#REF!,1)="B",12,IF(LEFT(#REF!,1)="C",13,IF(LEFT(#REF!,1)="D",14,IF(LEFT(#REF!,1)="E",15,IF(LEFT(#REF!,1)="F",16,IF(LEFT(#REF!,1)="G",17,IF(LEFT(#REF!,1)="H",18,IF(LEFT(#REF!,1)="I",19,IF(LEFT(#REF!,1)="J",20,IF(LEFT(#REF!,1)="K",21,IF(LEFT(#REF!,1)="L",23,IF(LEFT(#REF!,1)="M",24,IF(LEFT(#REF!,1)="N",25,IF(LEFT(#REF!,1)="O",26,IF(LEFT(#REF!,1)="P",27,IF(LEFT(#REF!,1)="Q",28,IF(LEFT(#REF!,1)="R",29,IF(LEFT(#REF!,1)="S",30,IF(LEFT(#REF!,1)="T",31,IF(LEFT(#REF!,1)="U",32,IF(LEFT(#REF!,1)="V",34,IF(LEFT(#REF!,1)="W",35,IF(LEFT(#REF!,1)="X",36,IF(LEFT(#REF!,1)="Y",37,IF(LEFT(#REF!,1)="Z",38,"INCORRETO"))))))))))))))))))))))))))</f>
        <v>#REF!</v>
      </c>
      <c r="T8" s="3" t="e">
        <f>IF(RIGHT(LEFT(#REF!,2),1)="A",10,IF(RIGHT(LEFT(#REF!,2),1)="B",12,IF(RIGHT(LEFT(#REF!,2),1)="C",13,IF(RIGHT(LEFT(#REF!,2),1)="D",14,IF(RIGHT(LEFT(#REF!,2),1)="E",15,IF(RIGHT(LEFT(#REF!,2),1)="F",16,IF(RIGHT(LEFT(#REF!,2),1)="G",17,IF(RIGHT(LEFT(#REF!,2),1)="H",18,IF(RIGHT(LEFT(#REF!,2),1)="I",19,IF(RIGHT(LEFT(#REF!,2),1)="J",20,IF(RIGHT(LEFT(#REF!,2),1)="K",21,IF(RIGHT(LEFT(#REF!,2),1)="L",23,IF(RIGHT(LEFT(#REF!,2),1)="M",24,IF(RIGHT(LEFT(#REF!,2),1)="N",25,IF(RIGHT(LEFT(#REF!,2),1)="O",26,IF(RIGHT(LEFT(#REF!,2),1)="P",27,IF(RIGHT(LEFT(#REF!,2),1)="Q",28,IF(RIGHT(LEFT(#REF!,2),1)="R",29,IF(RIGHT(LEFT(#REF!,2),1)="S",30,IF(RIGHT(LEFT(#REF!,2),1)="T",31,IF(RIGHT(LEFT(#REF!,2),1)="U",32,IF(RIGHT(LEFT(#REF!,2),1)="V",34,IF(RIGHT(LEFT(#REF!,2),1)="W",35,IF(RIGHT(LEFT(#REF!,2),1)="X",36,IF(RIGHT(LEFT(#REF!,2),1)="Y",37,IF(RIGHT(LEFT(#REF!,2),1)="Z",38,"INCORRETO"))))))))))))))))))))))))))</f>
        <v>#REF!</v>
      </c>
      <c r="U8" s="3" t="e">
        <f>IF(RIGHT(LEFT(#REF!,3),1)="A",10,IF(RIGHT(LEFT(#REF!,3),1)="B",12,IF(RIGHT(LEFT(#REF!,3),1)="C",13,IF(RIGHT(LEFT(#REF!,3),1)="D",14,IF(RIGHT(LEFT(#REF!,3),1)="E",15,IF(RIGHT(LEFT(#REF!,3),1)="F",16,IF(RIGHT(LEFT(#REF!,3),1)="G",17,IF(RIGHT(LEFT(#REF!,3),1)="H",18,IF(RIGHT(LEFT(#REF!,3),1)="I",19,IF(RIGHT(LEFT(#REF!,3),1)="J",20,IF(RIGHT(LEFT(#REF!,3),1)="K",21,IF(RIGHT(LEFT(#REF!,3),1)="L",23,IF(RIGHT(LEFT(#REF!,3),1)="M",24,IF(RIGHT(LEFT(#REF!,3),1)="N",25,IF(RIGHT(LEFT(#REF!,3),1)="O",26,IF(RIGHT(LEFT(#REF!,3),1)="P",27,IF(RIGHT(LEFT(#REF!,3),1)="Q",28,IF(RIGHT(LEFT(#REF!,3),1)="R",29,IF(RIGHT(LEFT(#REF!,3),1)="S",30,IF(RIGHT(LEFT(#REF!,3),1)="T",31,IF(RIGHT(LEFT(#REF!,3),1)="U",32,IF(RIGHT(LEFT(#REF!,3),1)="V",34,IF(RIGHT(LEFT(#REF!,3),1)="W",35,IF(RIGHT(LEFT(#REF!,3),1)="X",36,IF(RIGHT(LEFT(#REF!,3),1)="Y",37,IF(RIGHT(LEFT(#REF!,3),1)="Z",38,"INCORRETO"))))))))))))))))))))))))))</f>
        <v>#REF!</v>
      </c>
      <c r="V8" s="3" t="e">
        <f>IF(RIGHT(LEFT(#REF!,4),1)="A",10,IF(RIGHT(LEFT(#REF!,4),1)="B",12,IF(RIGHT(LEFT(#REF!,4),1)="C",13,IF(RIGHT(LEFT(#REF!,4),1)="D",14,IF(RIGHT(LEFT(#REF!,4),1)="E",15,IF(RIGHT(LEFT(#REF!,4),1)="F",16,IF(RIGHT(LEFT(#REF!,4),1)="G",17,IF(RIGHT(LEFT(#REF!,4),1)="H",18,IF(RIGHT(LEFT(#REF!,4),1)="I",19,IF(RIGHT(LEFT(#REF!,4),1)="J",20,IF(RIGHT(LEFT(#REF!,4),1)="K",21,IF(RIGHT(LEFT(#REF!,4),1)="L",23,IF(RIGHT(LEFT(#REF!,4),1)="M",24,IF(RIGHT(LEFT(#REF!,4),1)="N",25,IF(RIGHT(LEFT(#REF!,4),1)="O",26,IF(RIGHT(LEFT(#REF!,4),1)="P",27,IF(RIGHT(LEFT(#REF!,4),1)="Q",28,IF(RIGHT(LEFT(#REF!,4),1)="R",29,IF(RIGHT(LEFT(#REF!,4),1)="S",30,IF(RIGHT(LEFT(#REF!,4),1)="T",31,IF(RIGHT(LEFT(#REF!,4),1)="U",32,IF(RIGHT(LEFT(#REF!,4),1)="V",34,IF(RIGHT(LEFT(#REF!,4),1)="W",35,IF(RIGHT(LEFT(#REF!,4),1)="X",36,IF(RIGHT(LEFT(#REF!,4),1)="Y",37,IF(RIGHT(LEFT(#REF!,4),1)="Z",38,"INCORRETO"))))))))))))))))))))))))))</f>
        <v>#REF!</v>
      </c>
      <c r="W8" s="3" t="e">
        <f>RIGHT(LEFT(#REF!,5),1)</f>
        <v>#REF!</v>
      </c>
      <c r="X8" s="3" t="e">
        <f>RIGHT(LEFT(#REF!,6),1)</f>
        <v>#REF!</v>
      </c>
      <c r="Y8" s="3" t="e">
        <f>RIGHT(LEFT(#REF!,7),1)</f>
        <v>#REF!</v>
      </c>
      <c r="Z8" s="3" t="e">
        <f>RIGHT(LEFT(#REF!,8),1)</f>
        <v>#REF!</v>
      </c>
      <c r="AA8" s="3" t="e">
        <f>RIGHT(LEFT(#REF!,9),1)</f>
        <v>#REF!</v>
      </c>
      <c r="AB8" s="3" t="e">
        <f>RIGHT(LEFT(#REF!,10),1)</f>
        <v>#REF!</v>
      </c>
      <c r="AC8" s="3" t="e">
        <f>RIGHT(LEFT(#REF!,11),1)</f>
        <v>#REF!</v>
      </c>
      <c r="AD8" s="1"/>
      <c r="AE8" s="3" t="e">
        <f>IF(#REF!&lt;&gt;"Ex: MRKU1111111",IF(#REF!&lt;&gt;"",IF(LEN(#REF!)=11,IFERROR(IF(AC8-RIGHT(MOD(SUM((S8*2^0),(T8*2^1),(U8*2^2),(V8*2^3),(W8*2^4),(X8*2^5),(Y8*2^6),(Z8*2^7),(AA8*2^8),(AB8*2^9)),11),1)=0,"OK","INCORRETO"),"INCORRETO"),"INCORRETO"),""),"")</f>
        <v>#REF!</v>
      </c>
      <c r="AF8" s="1"/>
      <c r="AG8" s="1"/>
      <c r="AH8" s="1"/>
      <c r="AI8" s="1"/>
      <c r="AJ8" s="2" t="e">
        <f>IF(OR(#REF!="",#REF!="chave do CT-e (44 digitos)")=TRUE,"",IF(LEN(#REF!)=44,"OK","INCORRETO"))</f>
        <v>#REF!</v>
      </c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.75" customHeight="1" x14ac:dyDescent="0.35">
      <c r="A9" s="5"/>
      <c r="B9" s="24"/>
      <c r="C9" s="33"/>
      <c r="D9" s="9"/>
      <c r="E9" s="30"/>
      <c r="F9" s="20"/>
      <c r="G9" s="2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3" t="e">
        <f>IF(LEFT(#REF!,1)="A",10,IF(LEFT(#REF!,1)="B",12,IF(LEFT(#REF!,1)="C",13,IF(LEFT(#REF!,1)="D",14,IF(LEFT(#REF!,1)="E",15,IF(LEFT(#REF!,1)="F",16,IF(LEFT(#REF!,1)="G",17,IF(LEFT(#REF!,1)="H",18,IF(LEFT(#REF!,1)="I",19,IF(LEFT(#REF!,1)="J",20,IF(LEFT(#REF!,1)="K",21,IF(LEFT(#REF!,1)="L",23,IF(LEFT(#REF!,1)="M",24,IF(LEFT(#REF!,1)="N",25,IF(LEFT(#REF!,1)="O",26,IF(LEFT(#REF!,1)="P",27,IF(LEFT(#REF!,1)="Q",28,IF(LEFT(#REF!,1)="R",29,IF(LEFT(#REF!,1)="S",30,IF(LEFT(#REF!,1)="T",31,IF(LEFT(#REF!,1)="U",32,IF(LEFT(#REF!,1)="V",34,IF(LEFT(#REF!,1)="W",35,IF(LEFT(#REF!,1)="X",36,IF(LEFT(#REF!,1)="Y",37,IF(LEFT(#REF!,1)="Z",38,"INCORRETO"))))))))))))))))))))))))))</f>
        <v>#REF!</v>
      </c>
      <c r="T9" s="3" t="e">
        <f>IF(RIGHT(LEFT(#REF!,2),1)="A",10,IF(RIGHT(LEFT(#REF!,2),1)="B",12,IF(RIGHT(LEFT(#REF!,2),1)="C",13,IF(RIGHT(LEFT(#REF!,2),1)="D",14,IF(RIGHT(LEFT(#REF!,2),1)="E",15,IF(RIGHT(LEFT(#REF!,2),1)="F",16,IF(RIGHT(LEFT(#REF!,2),1)="G",17,IF(RIGHT(LEFT(#REF!,2),1)="H",18,IF(RIGHT(LEFT(#REF!,2),1)="I",19,IF(RIGHT(LEFT(#REF!,2),1)="J",20,IF(RIGHT(LEFT(#REF!,2),1)="K",21,IF(RIGHT(LEFT(#REF!,2),1)="L",23,IF(RIGHT(LEFT(#REF!,2),1)="M",24,IF(RIGHT(LEFT(#REF!,2),1)="N",25,IF(RIGHT(LEFT(#REF!,2),1)="O",26,IF(RIGHT(LEFT(#REF!,2),1)="P",27,IF(RIGHT(LEFT(#REF!,2),1)="Q",28,IF(RIGHT(LEFT(#REF!,2),1)="R",29,IF(RIGHT(LEFT(#REF!,2),1)="S",30,IF(RIGHT(LEFT(#REF!,2),1)="T",31,IF(RIGHT(LEFT(#REF!,2),1)="U",32,IF(RIGHT(LEFT(#REF!,2),1)="V",34,IF(RIGHT(LEFT(#REF!,2),1)="W",35,IF(RIGHT(LEFT(#REF!,2),1)="X",36,IF(RIGHT(LEFT(#REF!,2),1)="Y",37,IF(RIGHT(LEFT(#REF!,2),1)="Z",38,"INCORRETO"))))))))))))))))))))))))))</f>
        <v>#REF!</v>
      </c>
      <c r="U9" s="3" t="e">
        <f>IF(RIGHT(LEFT(#REF!,3),1)="A",10,IF(RIGHT(LEFT(#REF!,3),1)="B",12,IF(RIGHT(LEFT(#REF!,3),1)="C",13,IF(RIGHT(LEFT(#REF!,3),1)="D",14,IF(RIGHT(LEFT(#REF!,3),1)="E",15,IF(RIGHT(LEFT(#REF!,3),1)="F",16,IF(RIGHT(LEFT(#REF!,3),1)="G",17,IF(RIGHT(LEFT(#REF!,3),1)="H",18,IF(RIGHT(LEFT(#REF!,3),1)="I",19,IF(RIGHT(LEFT(#REF!,3),1)="J",20,IF(RIGHT(LEFT(#REF!,3),1)="K",21,IF(RIGHT(LEFT(#REF!,3),1)="L",23,IF(RIGHT(LEFT(#REF!,3),1)="M",24,IF(RIGHT(LEFT(#REF!,3),1)="N",25,IF(RIGHT(LEFT(#REF!,3),1)="O",26,IF(RIGHT(LEFT(#REF!,3),1)="P",27,IF(RIGHT(LEFT(#REF!,3),1)="Q",28,IF(RIGHT(LEFT(#REF!,3),1)="R",29,IF(RIGHT(LEFT(#REF!,3),1)="S",30,IF(RIGHT(LEFT(#REF!,3),1)="T",31,IF(RIGHT(LEFT(#REF!,3),1)="U",32,IF(RIGHT(LEFT(#REF!,3),1)="V",34,IF(RIGHT(LEFT(#REF!,3),1)="W",35,IF(RIGHT(LEFT(#REF!,3),1)="X",36,IF(RIGHT(LEFT(#REF!,3),1)="Y",37,IF(RIGHT(LEFT(#REF!,3),1)="Z",38,"INCORRETO"))))))))))))))))))))))))))</f>
        <v>#REF!</v>
      </c>
      <c r="V9" s="3" t="e">
        <f>IF(RIGHT(LEFT(#REF!,4),1)="A",10,IF(RIGHT(LEFT(#REF!,4),1)="B",12,IF(RIGHT(LEFT(#REF!,4),1)="C",13,IF(RIGHT(LEFT(#REF!,4),1)="D",14,IF(RIGHT(LEFT(#REF!,4),1)="E",15,IF(RIGHT(LEFT(#REF!,4),1)="F",16,IF(RIGHT(LEFT(#REF!,4),1)="G",17,IF(RIGHT(LEFT(#REF!,4),1)="H",18,IF(RIGHT(LEFT(#REF!,4),1)="I",19,IF(RIGHT(LEFT(#REF!,4),1)="J",20,IF(RIGHT(LEFT(#REF!,4),1)="K",21,IF(RIGHT(LEFT(#REF!,4),1)="L",23,IF(RIGHT(LEFT(#REF!,4),1)="M",24,IF(RIGHT(LEFT(#REF!,4),1)="N",25,IF(RIGHT(LEFT(#REF!,4),1)="O",26,IF(RIGHT(LEFT(#REF!,4),1)="P",27,IF(RIGHT(LEFT(#REF!,4),1)="Q",28,IF(RIGHT(LEFT(#REF!,4),1)="R",29,IF(RIGHT(LEFT(#REF!,4),1)="S",30,IF(RIGHT(LEFT(#REF!,4),1)="T",31,IF(RIGHT(LEFT(#REF!,4),1)="U",32,IF(RIGHT(LEFT(#REF!,4),1)="V",34,IF(RIGHT(LEFT(#REF!,4),1)="W",35,IF(RIGHT(LEFT(#REF!,4),1)="X",36,IF(RIGHT(LEFT(#REF!,4),1)="Y",37,IF(RIGHT(LEFT(#REF!,4),1)="Z",38,"INCORRETO"))))))))))))))))))))))))))</f>
        <v>#REF!</v>
      </c>
      <c r="W9" s="3" t="e">
        <f>RIGHT(LEFT(#REF!,5),1)</f>
        <v>#REF!</v>
      </c>
      <c r="X9" s="3" t="e">
        <f>RIGHT(LEFT(#REF!,6),1)</f>
        <v>#REF!</v>
      </c>
      <c r="Y9" s="3" t="e">
        <f>RIGHT(LEFT(#REF!,7),1)</f>
        <v>#REF!</v>
      </c>
      <c r="Z9" s="3" t="e">
        <f>RIGHT(LEFT(#REF!,8),1)</f>
        <v>#REF!</v>
      </c>
      <c r="AA9" s="3" t="e">
        <f>RIGHT(LEFT(#REF!,9),1)</f>
        <v>#REF!</v>
      </c>
      <c r="AB9" s="3" t="e">
        <f>RIGHT(LEFT(#REF!,10),1)</f>
        <v>#REF!</v>
      </c>
      <c r="AC9" s="3" t="e">
        <f>RIGHT(LEFT(#REF!,11),1)</f>
        <v>#REF!</v>
      </c>
      <c r="AD9" s="1"/>
      <c r="AE9" s="3" t="e">
        <f>IF(#REF!&lt;&gt;"Ex: MRKU1111111",IF(#REF!&lt;&gt;"",IF(LEN(#REF!)=11,IFERROR(IF(AC9-RIGHT(MOD(SUM((S9*2^0),(T9*2^1),(U9*2^2),(V9*2^3),(W9*2^4),(X9*2^5),(Y9*2^6),(Z9*2^7),(AA9*2^8),(AB9*2^9)),11),1)=0,"OK","INCORRETO"),"INCORRETO"),"INCORRETO"),""),"")</f>
        <v>#REF!</v>
      </c>
      <c r="AF9" s="1"/>
      <c r="AG9" s="1"/>
      <c r="AH9" s="1"/>
      <c r="AI9" s="1"/>
      <c r="AJ9" s="2" t="e">
        <f>IF(OR(#REF!="",#REF!="chave do CT-e (44 digitos)")=TRUE,"",IF(LEN(#REF!)=44,"OK","INCORRETO"))</f>
        <v>#REF!</v>
      </c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x14ac:dyDescent="0.35">
      <c r="A10" s="5"/>
      <c r="B10" s="24"/>
      <c r="C10" s="33"/>
      <c r="D10" s="9"/>
      <c r="E10" s="30"/>
      <c r="F10" s="20"/>
      <c r="G10" s="2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3" t="str">
        <f t="shared" ref="S10:S42" si="0">IF(LEFT(A7,1)="A",10,IF(LEFT(A7,1)="B",12,IF(LEFT(A7,1)="C",13,IF(LEFT(A7,1)="D",14,IF(LEFT(A7,1)="E",15,IF(LEFT(A7,1)="F",16,IF(LEFT(A7,1)="G",17,IF(LEFT(A7,1)="H",18,IF(LEFT(A7,1)="I",19,IF(LEFT(A7,1)="J",20,IF(LEFT(A7,1)="K",21,IF(LEFT(A7,1)="L",23,IF(LEFT(A7,1)="M",24,IF(LEFT(A7,1)="N",25,IF(LEFT(A7,1)="O",26,IF(LEFT(A7,1)="P",27,IF(LEFT(A7,1)="Q",28,IF(LEFT(A7,1)="R",29,IF(LEFT(A7,1)="S",30,IF(LEFT(A7,1)="T",31,IF(LEFT(A7,1)="U",32,IF(LEFT(A7,1)="V",34,IF(LEFT(A7,1)="W",35,IF(LEFT(A7,1)="X",36,IF(LEFT(A7,1)="Y",37,IF(LEFT(A7,1)="Z",38,"INCORRETO"))))))))))))))))))))))))))</f>
        <v>INCORRETO</v>
      </c>
      <c r="T10" s="3" t="str">
        <f t="shared" ref="T10:T42" si="1">IF(RIGHT(LEFT(A7,2),1)="A",10,IF(RIGHT(LEFT(A7,2),1)="B",12,IF(RIGHT(LEFT(A7,2),1)="C",13,IF(RIGHT(LEFT(A7,2),1)="D",14,IF(RIGHT(LEFT(A7,2),1)="E",15,IF(RIGHT(LEFT(A7,2),1)="F",16,IF(RIGHT(LEFT(A7,2),1)="G",17,IF(RIGHT(LEFT(A7,2),1)="H",18,IF(RIGHT(LEFT(A7,2),1)="I",19,IF(RIGHT(LEFT(A7,2),1)="J",20,IF(RIGHT(LEFT(A7,2),1)="K",21,IF(RIGHT(LEFT(A7,2),1)="L",23,IF(RIGHT(LEFT(A7,2),1)="M",24,IF(RIGHT(LEFT(A7,2),1)="N",25,IF(RIGHT(LEFT(A7,2),1)="O",26,IF(RIGHT(LEFT(A7,2),1)="P",27,IF(RIGHT(LEFT(A7,2),1)="Q",28,IF(RIGHT(LEFT(A7,2),1)="R",29,IF(RIGHT(LEFT(A7,2),1)="S",30,IF(RIGHT(LEFT(A7,2),1)="T",31,IF(RIGHT(LEFT(A7,2),1)="U",32,IF(RIGHT(LEFT(A7,2),1)="V",34,IF(RIGHT(LEFT(A7,2),1)="W",35,IF(RIGHT(LEFT(A7,2),1)="X",36,IF(RIGHT(LEFT(A7,2),1)="Y",37,IF(RIGHT(LEFT(A7,2),1)="Z",38,"INCORRETO"))))))))))))))))))))))))))</f>
        <v>INCORRETO</v>
      </c>
      <c r="U10" s="3" t="str">
        <f t="shared" ref="U10:U42" si="2">IF(RIGHT(LEFT(A7,3),1)="A",10,IF(RIGHT(LEFT(A7,3),1)="B",12,IF(RIGHT(LEFT(A7,3),1)="C",13,IF(RIGHT(LEFT(A7,3),1)="D",14,IF(RIGHT(LEFT(A7,3),1)="E",15,IF(RIGHT(LEFT(A7,3),1)="F",16,IF(RIGHT(LEFT(A7,3),1)="G",17,IF(RIGHT(LEFT(A7,3),1)="H",18,IF(RIGHT(LEFT(A7,3),1)="I",19,IF(RIGHT(LEFT(A7,3),1)="J",20,IF(RIGHT(LEFT(A7,3),1)="K",21,IF(RIGHT(LEFT(A7,3),1)="L",23,IF(RIGHT(LEFT(A7,3),1)="M",24,IF(RIGHT(LEFT(A7,3),1)="N",25,IF(RIGHT(LEFT(A7,3),1)="O",26,IF(RIGHT(LEFT(A7,3),1)="P",27,IF(RIGHT(LEFT(A7,3),1)="Q",28,IF(RIGHT(LEFT(A7,3),1)="R",29,IF(RIGHT(LEFT(A7,3),1)="S",30,IF(RIGHT(LEFT(A7,3),1)="T",31,IF(RIGHT(LEFT(A7,3),1)="U",32,IF(RIGHT(LEFT(A7,3),1)="V",34,IF(RIGHT(LEFT(A7,3),1)="W",35,IF(RIGHT(LEFT(A7,3),1)="X",36,IF(RIGHT(LEFT(A7,3),1)="Y",37,IF(RIGHT(LEFT(A7,3),1)="Z",38,"INCORRETO"))))))))))))))))))))))))))</f>
        <v>INCORRETO</v>
      </c>
      <c r="V10" s="3" t="str">
        <f t="shared" ref="V10:V42" si="3">IF(RIGHT(LEFT(A7,4),1)="A",10,IF(RIGHT(LEFT(A7,4),1)="B",12,IF(RIGHT(LEFT(A7,4),1)="C",13,IF(RIGHT(LEFT(A7,4),1)="D",14,IF(RIGHT(LEFT(A7,4),1)="E",15,IF(RIGHT(LEFT(A7,4),1)="F",16,IF(RIGHT(LEFT(A7,4),1)="G",17,IF(RIGHT(LEFT(A7,4),1)="H",18,IF(RIGHT(LEFT(A7,4),1)="I",19,IF(RIGHT(LEFT(A7,4),1)="J",20,IF(RIGHT(LEFT(A7,4),1)="K",21,IF(RIGHT(LEFT(A7,4),1)="L",23,IF(RIGHT(LEFT(A7,4),1)="M",24,IF(RIGHT(LEFT(A7,4),1)="N",25,IF(RIGHT(LEFT(A7,4),1)="O",26,IF(RIGHT(LEFT(A7,4),1)="P",27,IF(RIGHT(LEFT(A7,4),1)="Q",28,IF(RIGHT(LEFT(A7,4),1)="R",29,IF(RIGHT(LEFT(A7,4),1)="S",30,IF(RIGHT(LEFT(A7,4),1)="T",31,IF(RIGHT(LEFT(A7,4),1)="U",32,IF(RIGHT(LEFT(A7,4),1)="V",34,IF(RIGHT(LEFT(A7,4),1)="W",35,IF(RIGHT(LEFT(A7,4),1)="X",36,IF(RIGHT(LEFT(A7,4),1)="Y",37,IF(RIGHT(LEFT(A7,4),1)="Z",38,"INCORRETO"))))))))))))))))))))))))))</f>
        <v>INCORRETO</v>
      </c>
      <c r="W10" s="3" t="str">
        <f t="shared" ref="W10:W42" si="4">RIGHT(LEFT(A7,5),1)</f>
        <v/>
      </c>
      <c r="X10" s="3" t="str">
        <f t="shared" ref="X10:X42" si="5">RIGHT(LEFT(A7,6),1)</f>
        <v/>
      </c>
      <c r="Y10" s="3" t="str">
        <f t="shared" ref="Y10:Y42" si="6">RIGHT(LEFT(A7,7),1)</f>
        <v/>
      </c>
      <c r="Z10" s="3" t="str">
        <f t="shared" ref="Z10:Z42" si="7">RIGHT(LEFT(A7,8),1)</f>
        <v/>
      </c>
      <c r="AA10" s="3" t="str">
        <f t="shared" ref="AA10:AA42" si="8">RIGHT(LEFT(A7,9),1)</f>
        <v/>
      </c>
      <c r="AB10" s="3" t="str">
        <f t="shared" ref="AB10:AB42" si="9">RIGHT(LEFT(A7,10),1)</f>
        <v/>
      </c>
      <c r="AC10" s="3" t="str">
        <f t="shared" ref="AC10:AC42" si="10">RIGHT(LEFT(A7,11),1)</f>
        <v/>
      </c>
      <c r="AD10" s="1"/>
      <c r="AE10" s="3" t="str">
        <f t="shared" ref="AE10:AE42" si="11">IF(A7&lt;&gt;"Ex: MRKU1111111",IF(A7&lt;&gt;"",IF(LEN(A7)=11,IFERROR(IF(AC10-RIGHT(MOD(SUM((S10*2^0),(T10*2^1),(U10*2^2),(V10*2^3),(W10*2^4),(X10*2^5),(Y10*2^6),(Z10*2^7),(AA10*2^8),(AB10*2^9)),11),1)=0,"OK","INCORRETO"),"INCORRETO"),"INCORRETO"),""),"")</f>
        <v/>
      </c>
      <c r="AF10" s="1"/>
      <c r="AG10" s="1"/>
      <c r="AH10" s="1"/>
      <c r="AI10" s="1"/>
      <c r="AJ10" s="2" t="str">
        <f t="shared" ref="AJ10:AJ42" si="12">IF(OR(E7="",E7="chave do CT-e (44 digitos)")=TRUE,"",IF(LEN(E7)=44,"OK","INCORRETO"))</f>
        <v/>
      </c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x14ac:dyDescent="0.35">
      <c r="A11" s="5"/>
      <c r="B11" s="24"/>
      <c r="C11" s="33"/>
      <c r="D11" s="9"/>
      <c r="E11" s="30"/>
      <c r="F11" s="20"/>
      <c r="G11" s="2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3" t="str">
        <f t="shared" si="0"/>
        <v>INCORRETO</v>
      </c>
      <c r="T11" s="3" t="str">
        <f t="shared" si="1"/>
        <v>INCORRETO</v>
      </c>
      <c r="U11" s="3" t="str">
        <f t="shared" si="2"/>
        <v>INCORRETO</v>
      </c>
      <c r="V11" s="3" t="str">
        <f t="shared" si="3"/>
        <v>INCORRETO</v>
      </c>
      <c r="W11" s="3" t="str">
        <f t="shared" si="4"/>
        <v/>
      </c>
      <c r="X11" s="3" t="str">
        <f t="shared" si="5"/>
        <v/>
      </c>
      <c r="Y11" s="3" t="str">
        <f t="shared" si="6"/>
        <v/>
      </c>
      <c r="Z11" s="3" t="str">
        <f t="shared" si="7"/>
        <v/>
      </c>
      <c r="AA11" s="3" t="str">
        <f t="shared" si="8"/>
        <v/>
      </c>
      <c r="AB11" s="3" t="str">
        <f t="shared" si="9"/>
        <v/>
      </c>
      <c r="AC11" s="3" t="str">
        <f t="shared" si="10"/>
        <v/>
      </c>
      <c r="AD11" s="1"/>
      <c r="AE11" s="3" t="str">
        <f t="shared" si="11"/>
        <v/>
      </c>
      <c r="AF11" s="1"/>
      <c r="AG11" s="1"/>
      <c r="AH11" s="1"/>
      <c r="AI11" s="1"/>
      <c r="AJ11" s="2" t="str">
        <f t="shared" si="12"/>
        <v/>
      </c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 x14ac:dyDescent="0.35">
      <c r="A12" s="5"/>
      <c r="B12" s="24"/>
      <c r="C12" s="33"/>
      <c r="D12" s="9"/>
      <c r="E12" s="30"/>
      <c r="F12" s="20"/>
      <c r="G12" s="2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3" t="str">
        <f t="shared" si="0"/>
        <v>INCORRETO</v>
      </c>
      <c r="T12" s="3" t="str">
        <f t="shared" si="1"/>
        <v>INCORRETO</v>
      </c>
      <c r="U12" s="3" t="str">
        <f t="shared" si="2"/>
        <v>INCORRETO</v>
      </c>
      <c r="V12" s="3" t="str">
        <f t="shared" si="3"/>
        <v>INCORRETO</v>
      </c>
      <c r="W12" s="3" t="str">
        <f t="shared" si="4"/>
        <v/>
      </c>
      <c r="X12" s="3" t="str">
        <f t="shared" si="5"/>
        <v/>
      </c>
      <c r="Y12" s="3" t="str">
        <f t="shared" si="6"/>
        <v/>
      </c>
      <c r="Z12" s="3" t="str">
        <f t="shared" si="7"/>
        <v/>
      </c>
      <c r="AA12" s="3" t="str">
        <f t="shared" si="8"/>
        <v/>
      </c>
      <c r="AB12" s="3" t="str">
        <f t="shared" si="9"/>
        <v/>
      </c>
      <c r="AC12" s="3" t="str">
        <f t="shared" si="10"/>
        <v/>
      </c>
      <c r="AD12" s="1"/>
      <c r="AE12" s="3" t="str">
        <f t="shared" si="11"/>
        <v/>
      </c>
      <c r="AF12" s="1"/>
      <c r="AG12" s="1"/>
      <c r="AH12" s="1"/>
      <c r="AI12" s="1"/>
      <c r="AJ12" s="2" t="str">
        <f t="shared" si="12"/>
        <v/>
      </c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x14ac:dyDescent="0.35">
      <c r="A13" s="5"/>
      <c r="B13" s="24"/>
      <c r="C13" s="33"/>
      <c r="D13" s="9"/>
      <c r="E13" s="30"/>
      <c r="F13" s="20"/>
      <c r="G13" s="2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3" t="str">
        <f t="shared" si="0"/>
        <v>INCORRETO</v>
      </c>
      <c r="T13" s="3" t="str">
        <f t="shared" si="1"/>
        <v>INCORRETO</v>
      </c>
      <c r="U13" s="3" t="str">
        <f t="shared" si="2"/>
        <v>INCORRETO</v>
      </c>
      <c r="V13" s="3" t="str">
        <f t="shared" si="3"/>
        <v>INCORRETO</v>
      </c>
      <c r="W13" s="3" t="str">
        <f t="shared" si="4"/>
        <v/>
      </c>
      <c r="X13" s="3" t="str">
        <f t="shared" si="5"/>
        <v/>
      </c>
      <c r="Y13" s="3" t="str">
        <f t="shared" si="6"/>
        <v/>
      </c>
      <c r="Z13" s="3" t="str">
        <f t="shared" si="7"/>
        <v/>
      </c>
      <c r="AA13" s="3" t="str">
        <f t="shared" si="8"/>
        <v/>
      </c>
      <c r="AB13" s="3" t="str">
        <f t="shared" si="9"/>
        <v/>
      </c>
      <c r="AC13" s="3" t="str">
        <f t="shared" si="10"/>
        <v/>
      </c>
      <c r="AD13" s="1"/>
      <c r="AE13" s="3" t="str">
        <f t="shared" si="11"/>
        <v/>
      </c>
      <c r="AF13" s="1"/>
      <c r="AG13" s="1"/>
      <c r="AH13" s="1"/>
      <c r="AI13" s="1"/>
      <c r="AJ13" s="2" t="str">
        <f t="shared" si="12"/>
        <v/>
      </c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6" x14ac:dyDescent="0.35">
      <c r="A14" s="5"/>
      <c r="B14" s="24"/>
      <c r="C14" s="33"/>
      <c r="D14" s="9"/>
      <c r="E14" s="30"/>
      <c r="F14" s="20"/>
      <c r="G14" s="20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3" t="str">
        <f t="shared" si="0"/>
        <v>INCORRETO</v>
      </c>
      <c r="T14" s="3" t="str">
        <f t="shared" si="1"/>
        <v>INCORRETO</v>
      </c>
      <c r="U14" s="3" t="str">
        <f t="shared" si="2"/>
        <v>INCORRETO</v>
      </c>
      <c r="V14" s="3" t="str">
        <f t="shared" si="3"/>
        <v>INCORRETO</v>
      </c>
      <c r="W14" s="3" t="str">
        <f t="shared" si="4"/>
        <v/>
      </c>
      <c r="X14" s="3" t="str">
        <f t="shared" si="5"/>
        <v/>
      </c>
      <c r="Y14" s="3" t="str">
        <f t="shared" si="6"/>
        <v/>
      </c>
      <c r="Z14" s="3" t="str">
        <f t="shared" si="7"/>
        <v/>
      </c>
      <c r="AA14" s="3" t="str">
        <f t="shared" si="8"/>
        <v/>
      </c>
      <c r="AB14" s="3" t="str">
        <f t="shared" si="9"/>
        <v/>
      </c>
      <c r="AC14" s="3" t="str">
        <f t="shared" si="10"/>
        <v/>
      </c>
      <c r="AD14" s="1"/>
      <c r="AE14" s="3" t="str">
        <f t="shared" si="11"/>
        <v/>
      </c>
      <c r="AF14" s="1"/>
      <c r="AG14" s="1"/>
      <c r="AH14" s="1"/>
      <c r="AI14" s="1"/>
      <c r="AJ14" s="2" t="str">
        <f t="shared" si="12"/>
        <v/>
      </c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 x14ac:dyDescent="0.35">
      <c r="A15" s="5"/>
      <c r="B15" s="24"/>
      <c r="C15" s="33"/>
      <c r="D15" s="9"/>
      <c r="E15" s="30"/>
      <c r="F15" s="20"/>
      <c r="G15" s="20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3" t="str">
        <f t="shared" si="0"/>
        <v>INCORRETO</v>
      </c>
      <c r="T15" s="3" t="str">
        <f t="shared" si="1"/>
        <v>INCORRETO</v>
      </c>
      <c r="U15" s="3" t="str">
        <f t="shared" si="2"/>
        <v>INCORRETO</v>
      </c>
      <c r="V15" s="3" t="str">
        <f t="shared" si="3"/>
        <v>INCORRETO</v>
      </c>
      <c r="W15" s="3" t="str">
        <f t="shared" si="4"/>
        <v/>
      </c>
      <c r="X15" s="3" t="str">
        <f t="shared" si="5"/>
        <v/>
      </c>
      <c r="Y15" s="3" t="str">
        <f t="shared" si="6"/>
        <v/>
      </c>
      <c r="Z15" s="3" t="str">
        <f t="shared" si="7"/>
        <v/>
      </c>
      <c r="AA15" s="3" t="str">
        <f t="shared" si="8"/>
        <v/>
      </c>
      <c r="AB15" s="3" t="str">
        <f t="shared" si="9"/>
        <v/>
      </c>
      <c r="AC15" s="3" t="str">
        <f t="shared" si="10"/>
        <v/>
      </c>
      <c r="AD15" s="1"/>
      <c r="AE15" s="3" t="str">
        <f t="shared" si="11"/>
        <v/>
      </c>
      <c r="AF15" s="1"/>
      <c r="AG15" s="1"/>
      <c r="AH15" s="1"/>
      <c r="AI15" s="1"/>
      <c r="AJ15" s="2" t="str">
        <f t="shared" si="12"/>
        <v/>
      </c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</row>
    <row r="16" spans="1:56" x14ac:dyDescent="0.35">
      <c r="A16" s="5"/>
      <c r="B16" s="24"/>
      <c r="C16" s="33"/>
      <c r="D16" s="9"/>
      <c r="E16" s="30"/>
      <c r="F16" s="20"/>
      <c r="G16" s="2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3" t="str">
        <f t="shared" si="0"/>
        <v>INCORRETO</v>
      </c>
      <c r="T16" s="3" t="str">
        <f t="shared" si="1"/>
        <v>INCORRETO</v>
      </c>
      <c r="U16" s="3" t="str">
        <f t="shared" si="2"/>
        <v>INCORRETO</v>
      </c>
      <c r="V16" s="3" t="str">
        <f t="shared" si="3"/>
        <v>INCORRETO</v>
      </c>
      <c r="W16" s="3" t="str">
        <f t="shared" si="4"/>
        <v/>
      </c>
      <c r="X16" s="3" t="str">
        <f t="shared" si="5"/>
        <v/>
      </c>
      <c r="Y16" s="3" t="str">
        <f t="shared" si="6"/>
        <v/>
      </c>
      <c r="Z16" s="3" t="str">
        <f t="shared" si="7"/>
        <v/>
      </c>
      <c r="AA16" s="3" t="str">
        <f t="shared" si="8"/>
        <v/>
      </c>
      <c r="AB16" s="3" t="str">
        <f t="shared" si="9"/>
        <v/>
      </c>
      <c r="AC16" s="3" t="str">
        <f t="shared" si="10"/>
        <v/>
      </c>
      <c r="AD16" s="1"/>
      <c r="AE16" s="3" t="str">
        <f t="shared" si="11"/>
        <v/>
      </c>
      <c r="AF16" s="1"/>
      <c r="AG16" s="1"/>
      <c r="AH16" s="1"/>
      <c r="AI16" s="1"/>
      <c r="AJ16" s="2" t="str">
        <f t="shared" si="12"/>
        <v/>
      </c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1:56" x14ac:dyDescent="0.35">
      <c r="A17" s="5"/>
      <c r="B17" s="24"/>
      <c r="C17" s="33"/>
      <c r="D17" s="9"/>
      <c r="E17" s="30"/>
      <c r="F17" s="20"/>
      <c r="G17" s="2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3" t="str">
        <f t="shared" si="0"/>
        <v>INCORRETO</v>
      </c>
      <c r="T17" s="3" t="str">
        <f t="shared" si="1"/>
        <v>INCORRETO</v>
      </c>
      <c r="U17" s="3" t="str">
        <f t="shared" si="2"/>
        <v>INCORRETO</v>
      </c>
      <c r="V17" s="3" t="str">
        <f t="shared" si="3"/>
        <v>INCORRETO</v>
      </c>
      <c r="W17" s="3" t="str">
        <f t="shared" si="4"/>
        <v/>
      </c>
      <c r="X17" s="3" t="str">
        <f t="shared" si="5"/>
        <v/>
      </c>
      <c r="Y17" s="3" t="str">
        <f t="shared" si="6"/>
        <v/>
      </c>
      <c r="Z17" s="3" t="str">
        <f t="shared" si="7"/>
        <v/>
      </c>
      <c r="AA17" s="3" t="str">
        <f t="shared" si="8"/>
        <v/>
      </c>
      <c r="AB17" s="3" t="str">
        <f t="shared" si="9"/>
        <v/>
      </c>
      <c r="AC17" s="3" t="str">
        <f t="shared" si="10"/>
        <v/>
      </c>
      <c r="AD17" s="1"/>
      <c r="AE17" s="3" t="str">
        <f t="shared" si="11"/>
        <v/>
      </c>
      <c r="AF17" s="1"/>
      <c r="AG17" s="1"/>
      <c r="AH17" s="1"/>
      <c r="AI17" s="1"/>
      <c r="AJ17" s="2" t="str">
        <f t="shared" si="12"/>
        <v/>
      </c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1:56" x14ac:dyDescent="0.35">
      <c r="A18" s="5"/>
      <c r="B18" s="24"/>
      <c r="C18" s="33"/>
      <c r="D18" s="9"/>
      <c r="E18" s="30"/>
      <c r="F18" s="20"/>
      <c r="G18" s="2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3" t="str">
        <f t="shared" si="0"/>
        <v>INCORRETO</v>
      </c>
      <c r="T18" s="3" t="str">
        <f t="shared" si="1"/>
        <v>INCORRETO</v>
      </c>
      <c r="U18" s="3" t="str">
        <f t="shared" si="2"/>
        <v>INCORRETO</v>
      </c>
      <c r="V18" s="3" t="str">
        <f t="shared" si="3"/>
        <v>INCORRETO</v>
      </c>
      <c r="W18" s="3" t="str">
        <f t="shared" si="4"/>
        <v/>
      </c>
      <c r="X18" s="3" t="str">
        <f t="shared" si="5"/>
        <v/>
      </c>
      <c r="Y18" s="3" t="str">
        <f t="shared" si="6"/>
        <v/>
      </c>
      <c r="Z18" s="3" t="str">
        <f t="shared" si="7"/>
        <v/>
      </c>
      <c r="AA18" s="3" t="str">
        <f t="shared" si="8"/>
        <v/>
      </c>
      <c r="AB18" s="3" t="str">
        <f t="shared" si="9"/>
        <v/>
      </c>
      <c r="AC18" s="3" t="str">
        <f t="shared" si="10"/>
        <v/>
      </c>
      <c r="AD18" s="1"/>
      <c r="AE18" s="3" t="str">
        <f t="shared" si="11"/>
        <v/>
      </c>
      <c r="AF18" s="1"/>
      <c r="AG18" s="1"/>
      <c r="AH18" s="1"/>
      <c r="AI18" s="1"/>
      <c r="AJ18" s="2" t="str">
        <f t="shared" si="12"/>
        <v/>
      </c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 x14ac:dyDescent="0.35">
      <c r="A19" s="5"/>
      <c r="B19" s="24"/>
      <c r="C19" s="33"/>
      <c r="D19" s="9"/>
      <c r="E19" s="30"/>
      <c r="F19" s="20"/>
      <c r="G19" s="20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3" t="str">
        <f t="shared" si="0"/>
        <v>INCORRETO</v>
      </c>
      <c r="T19" s="3" t="str">
        <f t="shared" si="1"/>
        <v>INCORRETO</v>
      </c>
      <c r="U19" s="3" t="str">
        <f t="shared" si="2"/>
        <v>INCORRETO</v>
      </c>
      <c r="V19" s="3" t="str">
        <f t="shared" si="3"/>
        <v>INCORRETO</v>
      </c>
      <c r="W19" s="3" t="str">
        <f t="shared" si="4"/>
        <v/>
      </c>
      <c r="X19" s="3" t="str">
        <f t="shared" si="5"/>
        <v/>
      </c>
      <c r="Y19" s="3" t="str">
        <f t="shared" si="6"/>
        <v/>
      </c>
      <c r="Z19" s="3" t="str">
        <f t="shared" si="7"/>
        <v/>
      </c>
      <c r="AA19" s="3" t="str">
        <f t="shared" si="8"/>
        <v/>
      </c>
      <c r="AB19" s="3" t="str">
        <f t="shared" si="9"/>
        <v/>
      </c>
      <c r="AC19" s="3" t="str">
        <f t="shared" si="10"/>
        <v/>
      </c>
      <c r="AD19" s="1"/>
      <c r="AE19" s="3" t="str">
        <f t="shared" si="11"/>
        <v/>
      </c>
      <c r="AF19" s="1"/>
      <c r="AG19" s="1"/>
      <c r="AH19" s="1"/>
      <c r="AI19" s="1"/>
      <c r="AJ19" s="2" t="str">
        <f t="shared" si="12"/>
        <v/>
      </c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x14ac:dyDescent="0.35">
      <c r="A20" s="5"/>
      <c r="B20" s="24"/>
      <c r="C20" s="33"/>
      <c r="D20" s="9"/>
      <c r="E20" s="30"/>
      <c r="F20" s="20"/>
      <c r="G20" s="20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3" t="str">
        <f t="shared" si="0"/>
        <v>INCORRETO</v>
      </c>
      <c r="T20" s="3" t="str">
        <f t="shared" si="1"/>
        <v>INCORRETO</v>
      </c>
      <c r="U20" s="3" t="str">
        <f t="shared" si="2"/>
        <v>INCORRETO</v>
      </c>
      <c r="V20" s="3" t="str">
        <f t="shared" si="3"/>
        <v>INCORRETO</v>
      </c>
      <c r="W20" s="3" t="str">
        <f t="shared" si="4"/>
        <v/>
      </c>
      <c r="X20" s="3" t="str">
        <f t="shared" si="5"/>
        <v/>
      </c>
      <c r="Y20" s="3" t="str">
        <f t="shared" si="6"/>
        <v/>
      </c>
      <c r="Z20" s="3" t="str">
        <f t="shared" si="7"/>
        <v/>
      </c>
      <c r="AA20" s="3" t="str">
        <f t="shared" si="8"/>
        <v/>
      </c>
      <c r="AB20" s="3" t="str">
        <f t="shared" si="9"/>
        <v/>
      </c>
      <c r="AC20" s="3" t="str">
        <f t="shared" si="10"/>
        <v/>
      </c>
      <c r="AD20" s="1"/>
      <c r="AE20" s="3" t="str">
        <f t="shared" si="11"/>
        <v/>
      </c>
      <c r="AF20" s="1"/>
      <c r="AG20" s="1"/>
      <c r="AH20" s="1"/>
      <c r="AI20" s="1"/>
      <c r="AJ20" s="2" t="str">
        <f t="shared" si="12"/>
        <v/>
      </c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x14ac:dyDescent="0.35">
      <c r="A21" s="5"/>
      <c r="B21" s="24"/>
      <c r="C21" s="33"/>
      <c r="D21" s="9"/>
      <c r="E21" s="30"/>
      <c r="F21" s="20"/>
      <c r="G21" s="2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3" t="str">
        <f t="shared" si="0"/>
        <v>INCORRETO</v>
      </c>
      <c r="T21" s="3" t="str">
        <f t="shared" si="1"/>
        <v>INCORRETO</v>
      </c>
      <c r="U21" s="3" t="str">
        <f t="shared" si="2"/>
        <v>INCORRETO</v>
      </c>
      <c r="V21" s="3" t="str">
        <f t="shared" si="3"/>
        <v>INCORRETO</v>
      </c>
      <c r="W21" s="3" t="str">
        <f t="shared" si="4"/>
        <v/>
      </c>
      <c r="X21" s="3" t="str">
        <f t="shared" si="5"/>
        <v/>
      </c>
      <c r="Y21" s="3" t="str">
        <f t="shared" si="6"/>
        <v/>
      </c>
      <c r="Z21" s="3" t="str">
        <f t="shared" si="7"/>
        <v/>
      </c>
      <c r="AA21" s="3" t="str">
        <f t="shared" si="8"/>
        <v/>
      </c>
      <c r="AB21" s="3" t="str">
        <f t="shared" si="9"/>
        <v/>
      </c>
      <c r="AC21" s="3" t="str">
        <f t="shared" si="10"/>
        <v/>
      </c>
      <c r="AD21" s="1"/>
      <c r="AE21" s="3" t="str">
        <f t="shared" si="11"/>
        <v/>
      </c>
      <c r="AF21" s="1"/>
      <c r="AG21" s="1"/>
      <c r="AH21" s="1"/>
      <c r="AI21" s="1"/>
      <c r="AJ21" s="2" t="str">
        <f t="shared" si="12"/>
        <v/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x14ac:dyDescent="0.35">
      <c r="A22" s="5"/>
      <c r="B22" s="24"/>
      <c r="C22" s="33"/>
      <c r="D22" s="9"/>
      <c r="E22" s="30"/>
      <c r="F22" s="20"/>
      <c r="G22" s="20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3" t="str">
        <f t="shared" si="0"/>
        <v>INCORRETO</v>
      </c>
      <c r="T22" s="3" t="str">
        <f t="shared" si="1"/>
        <v>INCORRETO</v>
      </c>
      <c r="U22" s="3" t="str">
        <f t="shared" si="2"/>
        <v>INCORRETO</v>
      </c>
      <c r="V22" s="3" t="str">
        <f t="shared" si="3"/>
        <v>INCORRETO</v>
      </c>
      <c r="W22" s="3" t="str">
        <f t="shared" si="4"/>
        <v/>
      </c>
      <c r="X22" s="3" t="str">
        <f t="shared" si="5"/>
        <v/>
      </c>
      <c r="Y22" s="3" t="str">
        <f t="shared" si="6"/>
        <v/>
      </c>
      <c r="Z22" s="3" t="str">
        <f t="shared" si="7"/>
        <v/>
      </c>
      <c r="AA22" s="3" t="str">
        <f t="shared" si="8"/>
        <v/>
      </c>
      <c r="AB22" s="3" t="str">
        <f t="shared" si="9"/>
        <v/>
      </c>
      <c r="AC22" s="3" t="str">
        <f t="shared" si="10"/>
        <v/>
      </c>
      <c r="AD22" s="1"/>
      <c r="AE22" s="3" t="str">
        <f t="shared" si="11"/>
        <v/>
      </c>
      <c r="AF22" s="1"/>
      <c r="AG22" s="1"/>
      <c r="AH22" s="1"/>
      <c r="AI22" s="1"/>
      <c r="AJ22" s="2" t="str">
        <f t="shared" si="12"/>
        <v/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 x14ac:dyDescent="0.35">
      <c r="A23" s="5"/>
      <c r="B23" s="24"/>
      <c r="C23" s="33"/>
      <c r="D23" s="9"/>
      <c r="E23" s="30"/>
      <c r="F23" s="20"/>
      <c r="G23" s="20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3" t="str">
        <f t="shared" si="0"/>
        <v>INCORRETO</v>
      </c>
      <c r="T23" s="3" t="str">
        <f t="shared" si="1"/>
        <v>INCORRETO</v>
      </c>
      <c r="U23" s="3" t="str">
        <f t="shared" si="2"/>
        <v>INCORRETO</v>
      </c>
      <c r="V23" s="3" t="str">
        <f t="shared" si="3"/>
        <v>INCORRETO</v>
      </c>
      <c r="W23" s="3" t="str">
        <f t="shared" si="4"/>
        <v/>
      </c>
      <c r="X23" s="3" t="str">
        <f t="shared" si="5"/>
        <v/>
      </c>
      <c r="Y23" s="3" t="str">
        <f t="shared" si="6"/>
        <v/>
      </c>
      <c r="Z23" s="3" t="str">
        <f t="shared" si="7"/>
        <v/>
      </c>
      <c r="AA23" s="3" t="str">
        <f t="shared" si="8"/>
        <v/>
      </c>
      <c r="AB23" s="3" t="str">
        <f t="shared" si="9"/>
        <v/>
      </c>
      <c r="AC23" s="3" t="str">
        <f t="shared" si="10"/>
        <v/>
      </c>
      <c r="AD23" s="1"/>
      <c r="AE23" s="3" t="str">
        <f t="shared" si="11"/>
        <v/>
      </c>
      <c r="AF23" s="1"/>
      <c r="AG23" s="1"/>
      <c r="AH23" s="1"/>
      <c r="AI23" s="1"/>
      <c r="AJ23" s="2" t="str">
        <f t="shared" si="12"/>
        <v/>
      </c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x14ac:dyDescent="0.35">
      <c r="A24" s="5"/>
      <c r="B24" s="24"/>
      <c r="C24" s="33"/>
      <c r="D24" s="9"/>
      <c r="E24" s="30"/>
      <c r="F24" s="20"/>
      <c r="G24" s="20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3" t="str">
        <f t="shared" si="0"/>
        <v>INCORRETO</v>
      </c>
      <c r="T24" s="3" t="str">
        <f t="shared" si="1"/>
        <v>INCORRETO</v>
      </c>
      <c r="U24" s="3" t="str">
        <f t="shared" si="2"/>
        <v>INCORRETO</v>
      </c>
      <c r="V24" s="3" t="str">
        <f t="shared" si="3"/>
        <v>INCORRETO</v>
      </c>
      <c r="W24" s="3" t="str">
        <f t="shared" si="4"/>
        <v/>
      </c>
      <c r="X24" s="3" t="str">
        <f t="shared" si="5"/>
        <v/>
      </c>
      <c r="Y24" s="3" t="str">
        <f t="shared" si="6"/>
        <v/>
      </c>
      <c r="Z24" s="3" t="str">
        <f t="shared" si="7"/>
        <v/>
      </c>
      <c r="AA24" s="3" t="str">
        <f t="shared" si="8"/>
        <v/>
      </c>
      <c r="AB24" s="3" t="str">
        <f t="shared" si="9"/>
        <v/>
      </c>
      <c r="AC24" s="3" t="str">
        <f t="shared" si="10"/>
        <v/>
      </c>
      <c r="AD24" s="1"/>
      <c r="AE24" s="3" t="str">
        <f t="shared" si="11"/>
        <v/>
      </c>
      <c r="AF24" s="1"/>
      <c r="AG24" s="1"/>
      <c r="AH24" s="1"/>
      <c r="AI24" s="1"/>
      <c r="AJ24" s="2" t="str">
        <f t="shared" si="12"/>
        <v/>
      </c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x14ac:dyDescent="0.35">
      <c r="A25" s="5"/>
      <c r="B25" s="24"/>
      <c r="C25" s="33"/>
      <c r="D25" s="9"/>
      <c r="E25" s="30"/>
      <c r="F25" s="20"/>
      <c r="G25" s="20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3" t="str">
        <f t="shared" si="0"/>
        <v>INCORRETO</v>
      </c>
      <c r="T25" s="3" t="str">
        <f t="shared" si="1"/>
        <v>INCORRETO</v>
      </c>
      <c r="U25" s="3" t="str">
        <f t="shared" si="2"/>
        <v>INCORRETO</v>
      </c>
      <c r="V25" s="3" t="str">
        <f t="shared" si="3"/>
        <v>INCORRETO</v>
      </c>
      <c r="W25" s="3" t="str">
        <f t="shared" si="4"/>
        <v/>
      </c>
      <c r="X25" s="3" t="str">
        <f t="shared" si="5"/>
        <v/>
      </c>
      <c r="Y25" s="3" t="str">
        <f t="shared" si="6"/>
        <v/>
      </c>
      <c r="Z25" s="3" t="str">
        <f t="shared" si="7"/>
        <v/>
      </c>
      <c r="AA25" s="3" t="str">
        <f t="shared" si="8"/>
        <v/>
      </c>
      <c r="AB25" s="3" t="str">
        <f t="shared" si="9"/>
        <v/>
      </c>
      <c r="AC25" s="3" t="str">
        <f t="shared" si="10"/>
        <v/>
      </c>
      <c r="AD25" s="1"/>
      <c r="AE25" s="3" t="str">
        <f t="shared" si="11"/>
        <v/>
      </c>
      <c r="AF25" s="1"/>
      <c r="AG25" s="1"/>
      <c r="AH25" s="1"/>
      <c r="AI25" s="1"/>
      <c r="AJ25" s="2" t="str">
        <f t="shared" si="12"/>
        <v/>
      </c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x14ac:dyDescent="0.35">
      <c r="A26" s="5"/>
      <c r="B26" s="24"/>
      <c r="C26" s="33"/>
      <c r="D26" s="9"/>
      <c r="E26" s="30"/>
      <c r="F26" s="20"/>
      <c r="G26" s="2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3" t="str">
        <f t="shared" si="0"/>
        <v>INCORRETO</v>
      </c>
      <c r="T26" s="3" t="str">
        <f t="shared" si="1"/>
        <v>INCORRETO</v>
      </c>
      <c r="U26" s="3" t="str">
        <f t="shared" si="2"/>
        <v>INCORRETO</v>
      </c>
      <c r="V26" s="3" t="str">
        <f t="shared" si="3"/>
        <v>INCORRETO</v>
      </c>
      <c r="W26" s="3" t="str">
        <f t="shared" si="4"/>
        <v/>
      </c>
      <c r="X26" s="3" t="str">
        <f t="shared" si="5"/>
        <v/>
      </c>
      <c r="Y26" s="3" t="str">
        <f t="shared" si="6"/>
        <v/>
      </c>
      <c r="Z26" s="3" t="str">
        <f t="shared" si="7"/>
        <v/>
      </c>
      <c r="AA26" s="3" t="str">
        <f t="shared" si="8"/>
        <v/>
      </c>
      <c r="AB26" s="3" t="str">
        <f t="shared" si="9"/>
        <v/>
      </c>
      <c r="AC26" s="3" t="str">
        <f t="shared" si="10"/>
        <v/>
      </c>
      <c r="AD26" s="1"/>
      <c r="AE26" s="3" t="str">
        <f t="shared" si="11"/>
        <v/>
      </c>
      <c r="AF26" s="1"/>
      <c r="AG26" s="1"/>
      <c r="AH26" s="1"/>
      <c r="AI26" s="1"/>
      <c r="AJ26" s="2" t="str">
        <f t="shared" si="12"/>
        <v/>
      </c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x14ac:dyDescent="0.35">
      <c r="A27" s="5"/>
      <c r="B27" s="24"/>
      <c r="C27" s="33"/>
      <c r="D27" s="9"/>
      <c r="E27" s="30"/>
      <c r="F27" s="20"/>
      <c r="G27" s="20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3" t="str">
        <f t="shared" si="0"/>
        <v>INCORRETO</v>
      </c>
      <c r="T27" s="3" t="str">
        <f t="shared" si="1"/>
        <v>INCORRETO</v>
      </c>
      <c r="U27" s="3" t="str">
        <f t="shared" si="2"/>
        <v>INCORRETO</v>
      </c>
      <c r="V27" s="3" t="str">
        <f t="shared" si="3"/>
        <v>INCORRETO</v>
      </c>
      <c r="W27" s="3" t="str">
        <f t="shared" si="4"/>
        <v/>
      </c>
      <c r="X27" s="3" t="str">
        <f t="shared" si="5"/>
        <v/>
      </c>
      <c r="Y27" s="3" t="str">
        <f t="shared" si="6"/>
        <v/>
      </c>
      <c r="Z27" s="3" t="str">
        <f t="shared" si="7"/>
        <v/>
      </c>
      <c r="AA27" s="3" t="str">
        <f t="shared" si="8"/>
        <v/>
      </c>
      <c r="AB27" s="3" t="str">
        <f t="shared" si="9"/>
        <v/>
      </c>
      <c r="AC27" s="3" t="str">
        <f t="shared" si="10"/>
        <v/>
      </c>
      <c r="AD27" s="1"/>
      <c r="AE27" s="3" t="str">
        <f t="shared" si="11"/>
        <v/>
      </c>
      <c r="AF27" s="1"/>
      <c r="AG27" s="1"/>
      <c r="AH27" s="1"/>
      <c r="AI27" s="1"/>
      <c r="AJ27" s="2" t="str">
        <f t="shared" si="12"/>
        <v/>
      </c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x14ac:dyDescent="0.35">
      <c r="A28" s="5"/>
      <c r="B28" s="24"/>
      <c r="C28" s="33"/>
      <c r="D28" s="9"/>
      <c r="E28" s="30"/>
      <c r="F28" s="20"/>
      <c r="G28" s="20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3" t="str">
        <f t="shared" si="0"/>
        <v>INCORRETO</v>
      </c>
      <c r="T28" s="3" t="str">
        <f t="shared" si="1"/>
        <v>INCORRETO</v>
      </c>
      <c r="U28" s="3" t="str">
        <f t="shared" si="2"/>
        <v>INCORRETO</v>
      </c>
      <c r="V28" s="3" t="str">
        <f t="shared" si="3"/>
        <v>INCORRETO</v>
      </c>
      <c r="W28" s="3" t="str">
        <f t="shared" si="4"/>
        <v/>
      </c>
      <c r="X28" s="3" t="str">
        <f t="shared" si="5"/>
        <v/>
      </c>
      <c r="Y28" s="3" t="str">
        <f t="shared" si="6"/>
        <v/>
      </c>
      <c r="Z28" s="3" t="str">
        <f t="shared" si="7"/>
        <v/>
      </c>
      <c r="AA28" s="3" t="str">
        <f t="shared" si="8"/>
        <v/>
      </c>
      <c r="AB28" s="3" t="str">
        <f t="shared" si="9"/>
        <v/>
      </c>
      <c r="AC28" s="3" t="str">
        <f t="shared" si="10"/>
        <v/>
      </c>
      <c r="AD28" s="1"/>
      <c r="AE28" s="3" t="str">
        <f t="shared" si="11"/>
        <v/>
      </c>
      <c r="AF28" s="1"/>
      <c r="AG28" s="1"/>
      <c r="AH28" s="1"/>
      <c r="AI28" s="1"/>
      <c r="AJ28" s="2" t="str">
        <f t="shared" si="12"/>
        <v/>
      </c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x14ac:dyDescent="0.35">
      <c r="A29" s="5"/>
      <c r="B29" s="24"/>
      <c r="C29" s="33"/>
      <c r="D29" s="9"/>
      <c r="E29" s="30"/>
      <c r="F29" s="20"/>
      <c r="G29" s="2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3" t="str">
        <f t="shared" si="0"/>
        <v>INCORRETO</v>
      </c>
      <c r="T29" s="3" t="str">
        <f t="shared" si="1"/>
        <v>INCORRETO</v>
      </c>
      <c r="U29" s="3" t="str">
        <f t="shared" si="2"/>
        <v>INCORRETO</v>
      </c>
      <c r="V29" s="3" t="str">
        <f t="shared" si="3"/>
        <v>INCORRETO</v>
      </c>
      <c r="W29" s="3" t="str">
        <f t="shared" si="4"/>
        <v/>
      </c>
      <c r="X29" s="3" t="str">
        <f t="shared" si="5"/>
        <v/>
      </c>
      <c r="Y29" s="3" t="str">
        <f t="shared" si="6"/>
        <v/>
      </c>
      <c r="Z29" s="3" t="str">
        <f t="shared" si="7"/>
        <v/>
      </c>
      <c r="AA29" s="3" t="str">
        <f t="shared" si="8"/>
        <v/>
      </c>
      <c r="AB29" s="3" t="str">
        <f t="shared" si="9"/>
        <v/>
      </c>
      <c r="AC29" s="3" t="str">
        <f t="shared" si="10"/>
        <v/>
      </c>
      <c r="AD29" s="1"/>
      <c r="AE29" s="3" t="str">
        <f t="shared" si="11"/>
        <v/>
      </c>
      <c r="AF29" s="1"/>
      <c r="AG29" s="1"/>
      <c r="AH29" s="1"/>
      <c r="AI29" s="1"/>
      <c r="AJ29" s="2" t="str">
        <f t="shared" si="12"/>
        <v/>
      </c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x14ac:dyDescent="0.35">
      <c r="A30" s="5"/>
      <c r="B30" s="24"/>
      <c r="C30" s="33"/>
      <c r="D30" s="9"/>
      <c r="E30" s="30"/>
      <c r="F30" s="20"/>
      <c r="G30" s="20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3" t="str">
        <f t="shared" si="0"/>
        <v>INCORRETO</v>
      </c>
      <c r="T30" s="3" t="str">
        <f t="shared" si="1"/>
        <v>INCORRETO</v>
      </c>
      <c r="U30" s="3" t="str">
        <f t="shared" si="2"/>
        <v>INCORRETO</v>
      </c>
      <c r="V30" s="3" t="str">
        <f t="shared" si="3"/>
        <v>INCORRETO</v>
      </c>
      <c r="W30" s="3" t="str">
        <f t="shared" si="4"/>
        <v/>
      </c>
      <c r="X30" s="3" t="str">
        <f t="shared" si="5"/>
        <v/>
      </c>
      <c r="Y30" s="3" t="str">
        <f t="shared" si="6"/>
        <v/>
      </c>
      <c r="Z30" s="3" t="str">
        <f t="shared" si="7"/>
        <v/>
      </c>
      <c r="AA30" s="3" t="str">
        <f t="shared" si="8"/>
        <v/>
      </c>
      <c r="AB30" s="3" t="str">
        <f t="shared" si="9"/>
        <v/>
      </c>
      <c r="AC30" s="3" t="str">
        <f t="shared" si="10"/>
        <v/>
      </c>
      <c r="AD30" s="1"/>
      <c r="AE30" s="3" t="str">
        <f t="shared" si="11"/>
        <v/>
      </c>
      <c r="AF30" s="1"/>
      <c r="AG30" s="1"/>
      <c r="AH30" s="1"/>
      <c r="AI30" s="1"/>
      <c r="AJ30" s="2" t="str">
        <f t="shared" si="12"/>
        <v/>
      </c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1:56" x14ac:dyDescent="0.35">
      <c r="A31" s="5"/>
      <c r="B31" s="24"/>
      <c r="C31" s="33"/>
      <c r="D31" s="9"/>
      <c r="E31" s="30"/>
      <c r="F31" s="20"/>
      <c r="G31" s="20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3" t="str">
        <f t="shared" si="0"/>
        <v>INCORRETO</v>
      </c>
      <c r="T31" s="3" t="str">
        <f t="shared" si="1"/>
        <v>INCORRETO</v>
      </c>
      <c r="U31" s="3" t="str">
        <f t="shared" si="2"/>
        <v>INCORRETO</v>
      </c>
      <c r="V31" s="3" t="str">
        <f t="shared" si="3"/>
        <v>INCORRETO</v>
      </c>
      <c r="W31" s="3" t="str">
        <f t="shared" si="4"/>
        <v/>
      </c>
      <c r="X31" s="3" t="str">
        <f t="shared" si="5"/>
        <v/>
      </c>
      <c r="Y31" s="3" t="str">
        <f t="shared" si="6"/>
        <v/>
      </c>
      <c r="Z31" s="3" t="str">
        <f t="shared" si="7"/>
        <v/>
      </c>
      <c r="AA31" s="3" t="str">
        <f t="shared" si="8"/>
        <v/>
      </c>
      <c r="AB31" s="3" t="str">
        <f t="shared" si="9"/>
        <v/>
      </c>
      <c r="AC31" s="3" t="str">
        <f t="shared" si="10"/>
        <v/>
      </c>
      <c r="AD31" s="1"/>
      <c r="AE31" s="3" t="str">
        <f t="shared" si="11"/>
        <v/>
      </c>
      <c r="AF31" s="1"/>
      <c r="AG31" s="1"/>
      <c r="AH31" s="1"/>
      <c r="AI31" s="1"/>
      <c r="AJ31" s="2" t="str">
        <f t="shared" si="12"/>
        <v/>
      </c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x14ac:dyDescent="0.35">
      <c r="A32" s="5"/>
      <c r="B32" s="24"/>
      <c r="C32" s="33"/>
      <c r="D32" s="9"/>
      <c r="E32" s="30"/>
      <c r="F32" s="20"/>
      <c r="G32" s="20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3" t="str">
        <f t="shared" si="0"/>
        <v>INCORRETO</v>
      </c>
      <c r="T32" s="3" t="str">
        <f t="shared" si="1"/>
        <v>INCORRETO</v>
      </c>
      <c r="U32" s="3" t="str">
        <f t="shared" si="2"/>
        <v>INCORRETO</v>
      </c>
      <c r="V32" s="3" t="str">
        <f t="shared" si="3"/>
        <v>INCORRETO</v>
      </c>
      <c r="W32" s="3" t="str">
        <f t="shared" si="4"/>
        <v/>
      </c>
      <c r="X32" s="3" t="str">
        <f t="shared" si="5"/>
        <v/>
      </c>
      <c r="Y32" s="3" t="str">
        <f t="shared" si="6"/>
        <v/>
      </c>
      <c r="Z32" s="3" t="str">
        <f t="shared" si="7"/>
        <v/>
      </c>
      <c r="AA32" s="3" t="str">
        <f t="shared" si="8"/>
        <v/>
      </c>
      <c r="AB32" s="3" t="str">
        <f t="shared" si="9"/>
        <v/>
      </c>
      <c r="AC32" s="3" t="str">
        <f t="shared" si="10"/>
        <v/>
      </c>
      <c r="AD32" s="1"/>
      <c r="AE32" s="3" t="str">
        <f t="shared" si="11"/>
        <v/>
      </c>
      <c r="AF32" s="1"/>
      <c r="AG32" s="1"/>
      <c r="AH32" s="1"/>
      <c r="AI32" s="1"/>
      <c r="AJ32" s="2" t="str">
        <f t="shared" si="12"/>
        <v/>
      </c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 x14ac:dyDescent="0.35">
      <c r="A33" s="5"/>
      <c r="B33" s="24"/>
      <c r="C33" s="33"/>
      <c r="D33" s="9"/>
      <c r="E33" s="30"/>
      <c r="F33" s="20"/>
      <c r="G33" s="20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3" t="str">
        <f t="shared" si="0"/>
        <v>INCORRETO</v>
      </c>
      <c r="T33" s="3" t="str">
        <f t="shared" si="1"/>
        <v>INCORRETO</v>
      </c>
      <c r="U33" s="3" t="str">
        <f t="shared" si="2"/>
        <v>INCORRETO</v>
      </c>
      <c r="V33" s="3" t="str">
        <f t="shared" si="3"/>
        <v>INCORRETO</v>
      </c>
      <c r="W33" s="3" t="str">
        <f t="shared" si="4"/>
        <v/>
      </c>
      <c r="X33" s="3" t="str">
        <f t="shared" si="5"/>
        <v/>
      </c>
      <c r="Y33" s="3" t="str">
        <f t="shared" si="6"/>
        <v/>
      </c>
      <c r="Z33" s="3" t="str">
        <f t="shared" si="7"/>
        <v/>
      </c>
      <c r="AA33" s="3" t="str">
        <f t="shared" si="8"/>
        <v/>
      </c>
      <c r="AB33" s="3" t="str">
        <f t="shared" si="9"/>
        <v/>
      </c>
      <c r="AC33" s="3" t="str">
        <f t="shared" si="10"/>
        <v/>
      </c>
      <c r="AD33" s="1"/>
      <c r="AE33" s="3" t="str">
        <f t="shared" si="11"/>
        <v/>
      </c>
      <c r="AF33" s="1"/>
      <c r="AG33" s="1"/>
      <c r="AH33" s="1"/>
      <c r="AI33" s="1"/>
      <c r="AJ33" s="2" t="str">
        <f t="shared" si="12"/>
        <v/>
      </c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x14ac:dyDescent="0.35">
      <c r="A34" s="5"/>
      <c r="B34" s="24"/>
      <c r="C34" s="33"/>
      <c r="D34" s="9"/>
      <c r="E34" s="30"/>
      <c r="F34" s="20"/>
      <c r="G34" s="20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3" t="str">
        <f t="shared" si="0"/>
        <v>INCORRETO</v>
      </c>
      <c r="T34" s="3" t="str">
        <f t="shared" si="1"/>
        <v>INCORRETO</v>
      </c>
      <c r="U34" s="3" t="str">
        <f t="shared" si="2"/>
        <v>INCORRETO</v>
      </c>
      <c r="V34" s="3" t="str">
        <f t="shared" si="3"/>
        <v>INCORRETO</v>
      </c>
      <c r="W34" s="3" t="str">
        <f t="shared" si="4"/>
        <v/>
      </c>
      <c r="X34" s="3" t="str">
        <f t="shared" si="5"/>
        <v/>
      </c>
      <c r="Y34" s="3" t="str">
        <f t="shared" si="6"/>
        <v/>
      </c>
      <c r="Z34" s="3" t="str">
        <f t="shared" si="7"/>
        <v/>
      </c>
      <c r="AA34" s="3" t="str">
        <f t="shared" si="8"/>
        <v/>
      </c>
      <c r="AB34" s="3" t="str">
        <f t="shared" si="9"/>
        <v/>
      </c>
      <c r="AC34" s="3" t="str">
        <f t="shared" si="10"/>
        <v/>
      </c>
      <c r="AD34" s="1"/>
      <c r="AE34" s="3" t="str">
        <f t="shared" si="11"/>
        <v/>
      </c>
      <c r="AF34" s="1"/>
      <c r="AG34" s="1"/>
      <c r="AH34" s="1"/>
      <c r="AI34" s="1"/>
      <c r="AJ34" s="2" t="str">
        <f t="shared" si="12"/>
        <v/>
      </c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x14ac:dyDescent="0.35">
      <c r="A35" s="5"/>
      <c r="B35" s="24"/>
      <c r="C35" s="33"/>
      <c r="D35" s="9"/>
      <c r="E35" s="30"/>
      <c r="F35" s="20"/>
      <c r="G35" s="2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3" t="str">
        <f t="shared" si="0"/>
        <v>INCORRETO</v>
      </c>
      <c r="T35" s="3" t="str">
        <f t="shared" si="1"/>
        <v>INCORRETO</v>
      </c>
      <c r="U35" s="3" t="str">
        <f t="shared" si="2"/>
        <v>INCORRETO</v>
      </c>
      <c r="V35" s="3" t="str">
        <f t="shared" si="3"/>
        <v>INCORRETO</v>
      </c>
      <c r="W35" s="3" t="str">
        <f t="shared" si="4"/>
        <v/>
      </c>
      <c r="X35" s="3" t="str">
        <f t="shared" si="5"/>
        <v/>
      </c>
      <c r="Y35" s="3" t="str">
        <f t="shared" si="6"/>
        <v/>
      </c>
      <c r="Z35" s="3" t="str">
        <f t="shared" si="7"/>
        <v/>
      </c>
      <c r="AA35" s="3" t="str">
        <f t="shared" si="8"/>
        <v/>
      </c>
      <c r="AB35" s="3" t="str">
        <f t="shared" si="9"/>
        <v/>
      </c>
      <c r="AC35" s="3" t="str">
        <f t="shared" si="10"/>
        <v/>
      </c>
      <c r="AD35" s="1"/>
      <c r="AE35" s="3" t="str">
        <f t="shared" si="11"/>
        <v/>
      </c>
      <c r="AF35" s="1"/>
      <c r="AG35" s="1"/>
      <c r="AH35" s="1"/>
      <c r="AI35" s="1"/>
      <c r="AJ35" s="2" t="str">
        <f t="shared" si="12"/>
        <v/>
      </c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56" x14ac:dyDescent="0.35">
      <c r="A36" s="5"/>
      <c r="B36" s="24"/>
      <c r="C36" s="33"/>
      <c r="D36" s="9"/>
      <c r="E36" s="30"/>
      <c r="F36" s="20"/>
      <c r="G36" s="2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3" t="str">
        <f t="shared" si="0"/>
        <v>INCORRETO</v>
      </c>
      <c r="T36" s="3" t="str">
        <f t="shared" si="1"/>
        <v>INCORRETO</v>
      </c>
      <c r="U36" s="3" t="str">
        <f t="shared" si="2"/>
        <v>INCORRETO</v>
      </c>
      <c r="V36" s="3" t="str">
        <f t="shared" si="3"/>
        <v>INCORRETO</v>
      </c>
      <c r="W36" s="3" t="str">
        <f t="shared" si="4"/>
        <v/>
      </c>
      <c r="X36" s="3" t="str">
        <f t="shared" si="5"/>
        <v/>
      </c>
      <c r="Y36" s="3" t="str">
        <f t="shared" si="6"/>
        <v/>
      </c>
      <c r="Z36" s="3" t="str">
        <f t="shared" si="7"/>
        <v/>
      </c>
      <c r="AA36" s="3" t="str">
        <f t="shared" si="8"/>
        <v/>
      </c>
      <c r="AB36" s="3" t="str">
        <f t="shared" si="9"/>
        <v/>
      </c>
      <c r="AC36" s="3" t="str">
        <f t="shared" si="10"/>
        <v/>
      </c>
      <c r="AD36" s="1"/>
      <c r="AE36" s="3" t="str">
        <f t="shared" si="11"/>
        <v/>
      </c>
      <c r="AF36" s="1"/>
      <c r="AG36" s="1"/>
      <c r="AH36" s="1"/>
      <c r="AI36" s="1"/>
      <c r="AJ36" s="2" t="str">
        <f t="shared" si="12"/>
        <v/>
      </c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 x14ac:dyDescent="0.35">
      <c r="A37" s="5"/>
      <c r="B37" s="24"/>
      <c r="C37" s="33"/>
      <c r="D37" s="9"/>
      <c r="E37" s="30"/>
      <c r="F37" s="20"/>
      <c r="G37" s="2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3" t="str">
        <f t="shared" si="0"/>
        <v>INCORRETO</v>
      </c>
      <c r="T37" s="3" t="str">
        <f t="shared" si="1"/>
        <v>INCORRETO</v>
      </c>
      <c r="U37" s="3" t="str">
        <f t="shared" si="2"/>
        <v>INCORRETO</v>
      </c>
      <c r="V37" s="3" t="str">
        <f t="shared" si="3"/>
        <v>INCORRETO</v>
      </c>
      <c r="W37" s="3" t="str">
        <f t="shared" si="4"/>
        <v/>
      </c>
      <c r="X37" s="3" t="str">
        <f t="shared" si="5"/>
        <v/>
      </c>
      <c r="Y37" s="3" t="str">
        <f t="shared" si="6"/>
        <v/>
      </c>
      <c r="Z37" s="3" t="str">
        <f t="shared" si="7"/>
        <v/>
      </c>
      <c r="AA37" s="3" t="str">
        <f t="shared" si="8"/>
        <v/>
      </c>
      <c r="AB37" s="3" t="str">
        <f t="shared" si="9"/>
        <v/>
      </c>
      <c r="AC37" s="3" t="str">
        <f t="shared" si="10"/>
        <v/>
      </c>
      <c r="AD37" s="1"/>
      <c r="AE37" s="3" t="str">
        <f t="shared" si="11"/>
        <v/>
      </c>
      <c r="AF37" s="1"/>
      <c r="AG37" s="1"/>
      <c r="AH37" s="1"/>
      <c r="AI37" s="1"/>
      <c r="AJ37" s="2" t="str">
        <f t="shared" si="12"/>
        <v/>
      </c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56" x14ac:dyDescent="0.35">
      <c r="A38" s="5"/>
      <c r="B38" s="24"/>
      <c r="C38" s="33"/>
      <c r="D38" s="9"/>
      <c r="E38" s="30"/>
      <c r="F38" s="20"/>
      <c r="G38" s="20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" t="str">
        <f t="shared" si="0"/>
        <v>INCORRETO</v>
      </c>
      <c r="T38" s="3" t="str">
        <f t="shared" si="1"/>
        <v>INCORRETO</v>
      </c>
      <c r="U38" s="3" t="str">
        <f t="shared" si="2"/>
        <v>INCORRETO</v>
      </c>
      <c r="V38" s="3" t="str">
        <f t="shared" si="3"/>
        <v>INCORRETO</v>
      </c>
      <c r="W38" s="3" t="str">
        <f t="shared" si="4"/>
        <v/>
      </c>
      <c r="X38" s="3" t="str">
        <f t="shared" si="5"/>
        <v/>
      </c>
      <c r="Y38" s="3" t="str">
        <f t="shared" si="6"/>
        <v/>
      </c>
      <c r="Z38" s="3" t="str">
        <f t="shared" si="7"/>
        <v/>
      </c>
      <c r="AA38" s="3" t="str">
        <f t="shared" si="8"/>
        <v/>
      </c>
      <c r="AB38" s="3" t="str">
        <f t="shared" si="9"/>
        <v/>
      </c>
      <c r="AC38" s="3" t="str">
        <f t="shared" si="10"/>
        <v/>
      </c>
      <c r="AD38" s="1"/>
      <c r="AE38" s="3" t="str">
        <f t="shared" si="11"/>
        <v/>
      </c>
      <c r="AF38" s="1"/>
      <c r="AG38" s="1"/>
      <c r="AH38" s="1"/>
      <c r="AI38" s="1"/>
      <c r="AJ38" s="2" t="str">
        <f t="shared" si="12"/>
        <v/>
      </c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56" x14ac:dyDescent="0.35">
      <c r="A39" s="5"/>
      <c r="B39" s="24"/>
      <c r="C39" s="33"/>
      <c r="D39" s="9"/>
      <c r="E39" s="30"/>
      <c r="F39" s="20"/>
      <c r="G39" s="2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3" t="str">
        <f t="shared" si="0"/>
        <v>INCORRETO</v>
      </c>
      <c r="T39" s="3" t="str">
        <f t="shared" si="1"/>
        <v>INCORRETO</v>
      </c>
      <c r="U39" s="3" t="str">
        <f t="shared" si="2"/>
        <v>INCORRETO</v>
      </c>
      <c r="V39" s="3" t="str">
        <f t="shared" si="3"/>
        <v>INCORRETO</v>
      </c>
      <c r="W39" s="3" t="str">
        <f t="shared" si="4"/>
        <v/>
      </c>
      <c r="X39" s="3" t="str">
        <f t="shared" si="5"/>
        <v/>
      </c>
      <c r="Y39" s="3" t="str">
        <f t="shared" si="6"/>
        <v/>
      </c>
      <c r="Z39" s="3" t="str">
        <f t="shared" si="7"/>
        <v/>
      </c>
      <c r="AA39" s="3" t="str">
        <f t="shared" si="8"/>
        <v/>
      </c>
      <c r="AB39" s="3" t="str">
        <f t="shared" si="9"/>
        <v/>
      </c>
      <c r="AC39" s="3" t="str">
        <f t="shared" si="10"/>
        <v/>
      </c>
      <c r="AD39" s="1"/>
      <c r="AE39" s="3" t="str">
        <f t="shared" si="11"/>
        <v/>
      </c>
      <c r="AF39" s="1"/>
      <c r="AG39" s="1"/>
      <c r="AH39" s="1"/>
      <c r="AI39" s="1"/>
      <c r="AJ39" s="2" t="str">
        <f t="shared" si="12"/>
        <v/>
      </c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1:56" x14ac:dyDescent="0.35">
      <c r="A40" s="5"/>
      <c r="B40" s="24"/>
      <c r="C40" s="33"/>
      <c r="D40" s="9"/>
      <c r="E40" s="30"/>
      <c r="F40" s="20"/>
      <c r="G40" s="20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3" t="str">
        <f t="shared" si="0"/>
        <v>INCORRETO</v>
      </c>
      <c r="T40" s="3" t="str">
        <f t="shared" si="1"/>
        <v>INCORRETO</v>
      </c>
      <c r="U40" s="3" t="str">
        <f t="shared" si="2"/>
        <v>INCORRETO</v>
      </c>
      <c r="V40" s="3" t="str">
        <f t="shared" si="3"/>
        <v>INCORRETO</v>
      </c>
      <c r="W40" s="3" t="str">
        <f t="shared" si="4"/>
        <v/>
      </c>
      <c r="X40" s="3" t="str">
        <f t="shared" si="5"/>
        <v/>
      </c>
      <c r="Y40" s="3" t="str">
        <f t="shared" si="6"/>
        <v/>
      </c>
      <c r="Z40" s="3" t="str">
        <f t="shared" si="7"/>
        <v/>
      </c>
      <c r="AA40" s="3" t="str">
        <f t="shared" si="8"/>
        <v/>
      </c>
      <c r="AB40" s="3" t="str">
        <f t="shared" si="9"/>
        <v/>
      </c>
      <c r="AC40" s="3" t="str">
        <f t="shared" si="10"/>
        <v/>
      </c>
      <c r="AD40" s="1"/>
      <c r="AE40" s="3" t="str">
        <f t="shared" si="11"/>
        <v/>
      </c>
      <c r="AF40" s="1"/>
      <c r="AG40" s="1"/>
      <c r="AH40" s="1"/>
      <c r="AI40" s="1"/>
      <c r="AJ40" s="2" t="str">
        <f t="shared" si="12"/>
        <v/>
      </c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1:56" x14ac:dyDescent="0.35">
      <c r="A41" s="5"/>
      <c r="B41" s="24"/>
      <c r="C41" s="33"/>
      <c r="D41" s="9"/>
      <c r="E41" s="30"/>
      <c r="F41" s="20"/>
      <c r="G41" s="2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3" t="str">
        <f t="shared" si="0"/>
        <v>INCORRETO</v>
      </c>
      <c r="T41" s="3" t="str">
        <f t="shared" si="1"/>
        <v>INCORRETO</v>
      </c>
      <c r="U41" s="3" t="str">
        <f t="shared" si="2"/>
        <v>INCORRETO</v>
      </c>
      <c r="V41" s="3" t="str">
        <f t="shared" si="3"/>
        <v>INCORRETO</v>
      </c>
      <c r="W41" s="3" t="str">
        <f t="shared" si="4"/>
        <v/>
      </c>
      <c r="X41" s="3" t="str">
        <f t="shared" si="5"/>
        <v/>
      </c>
      <c r="Y41" s="3" t="str">
        <f t="shared" si="6"/>
        <v/>
      </c>
      <c r="Z41" s="3" t="str">
        <f t="shared" si="7"/>
        <v/>
      </c>
      <c r="AA41" s="3" t="str">
        <f t="shared" si="8"/>
        <v/>
      </c>
      <c r="AB41" s="3" t="str">
        <f t="shared" si="9"/>
        <v/>
      </c>
      <c r="AC41" s="3" t="str">
        <f t="shared" si="10"/>
        <v/>
      </c>
      <c r="AD41" s="1"/>
      <c r="AE41" s="3" t="str">
        <f t="shared" si="11"/>
        <v/>
      </c>
      <c r="AF41" s="1"/>
      <c r="AG41" s="1"/>
      <c r="AH41" s="1"/>
      <c r="AI41" s="1"/>
      <c r="AJ41" s="2" t="str">
        <f t="shared" si="12"/>
        <v/>
      </c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1:56" x14ac:dyDescent="0.35">
      <c r="A42" s="5"/>
      <c r="B42" s="24"/>
      <c r="C42" s="33"/>
      <c r="D42" s="9"/>
      <c r="E42" s="30"/>
      <c r="F42" s="20"/>
      <c r="G42" s="20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3" t="str">
        <f t="shared" si="0"/>
        <v>INCORRETO</v>
      </c>
      <c r="T42" s="3" t="str">
        <f t="shared" si="1"/>
        <v>INCORRETO</v>
      </c>
      <c r="U42" s="3" t="str">
        <f t="shared" si="2"/>
        <v>INCORRETO</v>
      </c>
      <c r="V42" s="3" t="str">
        <f t="shared" si="3"/>
        <v>INCORRETO</v>
      </c>
      <c r="W42" s="3" t="str">
        <f t="shared" si="4"/>
        <v/>
      </c>
      <c r="X42" s="3" t="str">
        <f t="shared" si="5"/>
        <v/>
      </c>
      <c r="Y42" s="3" t="str">
        <f t="shared" si="6"/>
        <v/>
      </c>
      <c r="Z42" s="3" t="str">
        <f t="shared" si="7"/>
        <v/>
      </c>
      <c r="AA42" s="3" t="str">
        <f t="shared" si="8"/>
        <v/>
      </c>
      <c r="AB42" s="3" t="str">
        <f t="shared" si="9"/>
        <v/>
      </c>
      <c r="AC42" s="3" t="str">
        <f t="shared" si="10"/>
        <v/>
      </c>
      <c r="AD42" s="1"/>
      <c r="AE42" s="3" t="str">
        <f t="shared" si="11"/>
        <v/>
      </c>
      <c r="AF42" s="1"/>
      <c r="AG42" s="1"/>
      <c r="AH42" s="1"/>
      <c r="AI42" s="1"/>
      <c r="AJ42" s="2" t="str">
        <f t="shared" si="12"/>
        <v/>
      </c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</row>
    <row r="43" spans="1:56" x14ac:dyDescent="0.35">
      <c r="A43" s="5"/>
      <c r="B43" s="24"/>
      <c r="C43" s="33"/>
      <c r="D43" s="9"/>
      <c r="E43" s="30"/>
      <c r="F43" s="20"/>
      <c r="G43" s="20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56" x14ac:dyDescent="0.35">
      <c r="A44" s="5"/>
      <c r="B44" s="24"/>
      <c r="C44" s="33"/>
      <c r="D44" s="9"/>
      <c r="E44" s="30"/>
      <c r="F44" s="20"/>
      <c r="G44" s="2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1:56" x14ac:dyDescent="0.35">
      <c r="A45" s="5"/>
      <c r="B45" s="24"/>
      <c r="C45" s="33"/>
      <c r="D45" s="9"/>
      <c r="E45" s="30"/>
      <c r="F45" s="20"/>
      <c r="G45" s="2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1:56" x14ac:dyDescent="0.35">
      <c r="A46" s="5"/>
      <c r="B46" s="24"/>
      <c r="C46" s="33"/>
      <c r="D46" s="9"/>
      <c r="E46" s="30"/>
      <c r="F46" s="20"/>
      <c r="G46" s="20"/>
    </row>
    <row r="47" spans="1:56" x14ac:dyDescent="0.35">
      <c r="A47" s="5"/>
      <c r="B47" s="24"/>
      <c r="C47" s="33"/>
      <c r="D47" s="9"/>
      <c r="E47" s="30"/>
      <c r="F47" s="20"/>
      <c r="G47" s="20"/>
    </row>
    <row r="48" spans="1:56" x14ac:dyDescent="0.35">
      <c r="A48" s="5"/>
      <c r="B48" s="24"/>
      <c r="C48" s="33"/>
      <c r="D48" s="9"/>
      <c r="E48" s="30"/>
      <c r="F48" s="20"/>
      <c r="G48" s="20"/>
    </row>
    <row r="49" spans="1:7" x14ac:dyDescent="0.35">
      <c r="A49" s="5"/>
      <c r="B49" s="24"/>
      <c r="C49" s="33"/>
      <c r="D49" s="9"/>
      <c r="E49" s="30"/>
      <c r="F49" s="20"/>
      <c r="G49" s="20"/>
    </row>
    <row r="50" spans="1:7" x14ac:dyDescent="0.35">
      <c r="A50" s="5"/>
      <c r="B50" s="24"/>
      <c r="C50" s="33"/>
      <c r="D50" s="9"/>
      <c r="E50" s="30"/>
      <c r="F50" s="20"/>
      <c r="G50" s="20"/>
    </row>
    <row r="51" spans="1:7" x14ac:dyDescent="0.35">
      <c r="A51" s="5"/>
      <c r="B51" s="24"/>
      <c r="C51" s="33"/>
      <c r="D51" s="9"/>
      <c r="E51" s="30"/>
      <c r="F51" s="20"/>
      <c r="G51" s="20"/>
    </row>
    <row r="52" spans="1:7" x14ac:dyDescent="0.35">
      <c r="A52" s="5"/>
      <c r="B52" s="24"/>
      <c r="C52" s="33"/>
      <c r="D52" s="9"/>
      <c r="E52" s="30"/>
      <c r="F52" s="20"/>
      <c r="G52" s="20"/>
    </row>
    <row r="53" spans="1:7" x14ac:dyDescent="0.35">
      <c r="A53" s="5"/>
      <c r="B53" s="24"/>
      <c r="C53" s="33"/>
      <c r="D53" s="9"/>
      <c r="E53" s="30"/>
      <c r="F53" s="20"/>
      <c r="G53" s="20"/>
    </row>
    <row r="54" spans="1:7" x14ac:dyDescent="0.35">
      <c r="A54" s="5"/>
      <c r="B54" s="24"/>
      <c r="C54" s="33"/>
      <c r="D54" s="9"/>
      <c r="E54" s="30"/>
      <c r="F54" s="20"/>
      <c r="G54" s="20"/>
    </row>
    <row r="55" spans="1:7" x14ac:dyDescent="0.35">
      <c r="A55" s="5"/>
      <c r="B55" s="24"/>
      <c r="C55" s="33"/>
      <c r="D55" s="9"/>
      <c r="E55" s="30"/>
      <c r="F55" s="20"/>
      <c r="G55" s="20"/>
    </row>
    <row r="56" spans="1:7" x14ac:dyDescent="0.35">
      <c r="A56" s="5"/>
      <c r="B56" s="24"/>
      <c r="C56" s="33"/>
      <c r="D56" s="9"/>
      <c r="E56" s="30"/>
      <c r="F56" s="20"/>
      <c r="G56" s="20"/>
    </row>
    <row r="57" spans="1:7" x14ac:dyDescent="0.35">
      <c r="A57" s="5"/>
      <c r="B57" s="24"/>
      <c r="C57" s="33"/>
      <c r="D57" s="9"/>
      <c r="E57" s="30"/>
      <c r="F57" s="20"/>
      <c r="G57" s="20"/>
    </row>
    <row r="58" spans="1:7" x14ac:dyDescent="0.35">
      <c r="A58" s="5"/>
      <c r="B58" s="24"/>
      <c r="C58" s="33"/>
      <c r="D58" s="9"/>
      <c r="E58" s="30"/>
      <c r="F58" s="20"/>
      <c r="G58" s="20"/>
    </row>
    <row r="59" spans="1:7" x14ac:dyDescent="0.35">
      <c r="A59" s="5"/>
      <c r="B59" s="24"/>
      <c r="C59" s="33"/>
      <c r="D59" s="9"/>
      <c r="E59" s="30"/>
      <c r="F59" s="20"/>
      <c r="G59" s="20"/>
    </row>
    <row r="60" spans="1:7" x14ac:dyDescent="0.35">
      <c r="A60" s="5"/>
      <c r="B60" s="24"/>
      <c r="C60" s="33"/>
      <c r="D60" s="9"/>
      <c r="E60" s="30"/>
      <c r="F60" s="20"/>
      <c r="G60" s="20"/>
    </row>
    <row r="61" spans="1:7" x14ac:dyDescent="0.35">
      <c r="A61" s="5"/>
      <c r="B61" s="24"/>
      <c r="C61" s="33"/>
      <c r="D61" s="9"/>
      <c r="E61" s="30"/>
      <c r="F61" s="20"/>
      <c r="G61" s="20"/>
    </row>
    <row r="62" spans="1:7" x14ac:dyDescent="0.35">
      <c r="A62" s="5"/>
      <c r="B62" s="24"/>
      <c r="C62" s="33"/>
      <c r="D62" s="9"/>
      <c r="E62" s="30"/>
      <c r="F62" s="20"/>
      <c r="G62" s="20"/>
    </row>
    <row r="63" spans="1:7" x14ac:dyDescent="0.35">
      <c r="A63" s="5"/>
      <c r="B63" s="24"/>
      <c r="C63" s="33"/>
      <c r="D63" s="9"/>
      <c r="E63" s="30"/>
      <c r="F63" s="20"/>
      <c r="G63" s="20"/>
    </row>
    <row r="64" spans="1:7" x14ac:dyDescent="0.35">
      <c r="A64" s="5"/>
      <c r="B64" s="24"/>
      <c r="C64" s="33"/>
      <c r="D64" s="9"/>
      <c r="E64" s="30"/>
      <c r="F64" s="20"/>
      <c r="G64" s="20"/>
    </row>
    <row r="65" spans="1:7" x14ac:dyDescent="0.35">
      <c r="A65" s="5"/>
      <c r="B65" s="24"/>
      <c r="C65" s="33"/>
      <c r="D65" s="9"/>
      <c r="E65" s="30"/>
      <c r="F65" s="20"/>
      <c r="G65" s="20"/>
    </row>
    <row r="66" spans="1:7" x14ac:dyDescent="0.35">
      <c r="A66" s="5"/>
      <c r="B66" s="24"/>
      <c r="C66" s="33"/>
      <c r="D66" s="9"/>
      <c r="E66" s="30"/>
      <c r="F66" s="20"/>
      <c r="G66" s="20"/>
    </row>
    <row r="67" spans="1:7" x14ac:dyDescent="0.35">
      <c r="A67" s="5"/>
      <c r="B67" s="24"/>
      <c r="C67" s="33"/>
      <c r="D67" s="9"/>
      <c r="E67" s="30"/>
      <c r="F67" s="20"/>
      <c r="G67" s="20"/>
    </row>
    <row r="68" spans="1:7" x14ac:dyDescent="0.35">
      <c r="A68" s="5"/>
      <c r="B68" s="24"/>
      <c r="C68" s="33"/>
      <c r="D68" s="9"/>
      <c r="E68" s="30"/>
      <c r="F68" s="20"/>
      <c r="G68" s="20"/>
    </row>
    <row r="69" spans="1:7" x14ac:dyDescent="0.35">
      <c r="A69" s="5"/>
      <c r="B69" s="24"/>
      <c r="C69" s="33"/>
      <c r="D69" s="9"/>
      <c r="E69" s="30"/>
      <c r="F69" s="20"/>
      <c r="G69" s="20"/>
    </row>
    <row r="70" spans="1:7" x14ac:dyDescent="0.35">
      <c r="A70" s="5"/>
      <c r="B70" s="24"/>
      <c r="C70" s="33"/>
      <c r="D70" s="9"/>
      <c r="E70" s="30"/>
      <c r="F70" s="20"/>
      <c r="G70" s="20"/>
    </row>
    <row r="71" spans="1:7" x14ac:dyDescent="0.35">
      <c r="A71" s="5"/>
      <c r="B71" s="24"/>
      <c r="C71" s="33"/>
      <c r="D71" s="9"/>
      <c r="E71" s="30"/>
      <c r="F71" s="20"/>
      <c r="G71" s="20"/>
    </row>
    <row r="72" spans="1:7" x14ac:dyDescent="0.35">
      <c r="A72" s="5"/>
      <c r="B72" s="24"/>
      <c r="C72" s="33"/>
      <c r="D72" s="9"/>
      <c r="E72" s="30"/>
      <c r="F72" s="20"/>
      <c r="G72" s="20"/>
    </row>
    <row r="73" spans="1:7" x14ac:dyDescent="0.35">
      <c r="A73" s="5"/>
      <c r="B73" s="24"/>
      <c r="C73" s="33"/>
      <c r="D73" s="9"/>
      <c r="E73" s="30"/>
      <c r="F73" s="20"/>
      <c r="G73" s="20"/>
    </row>
    <row r="74" spans="1:7" x14ac:dyDescent="0.35">
      <c r="A74" s="5"/>
      <c r="B74" s="24"/>
      <c r="C74" s="33"/>
      <c r="D74" s="9"/>
      <c r="E74" s="30"/>
      <c r="F74" s="20"/>
      <c r="G74" s="20"/>
    </row>
    <row r="75" spans="1:7" x14ac:dyDescent="0.35">
      <c r="A75" s="5"/>
      <c r="B75" s="24"/>
      <c r="C75" s="33"/>
      <c r="D75" s="9"/>
      <c r="E75" s="30"/>
      <c r="F75" s="20"/>
      <c r="G75" s="20"/>
    </row>
    <row r="76" spans="1:7" x14ac:dyDescent="0.35">
      <c r="A76" s="5"/>
      <c r="B76" s="24"/>
      <c r="C76" s="33"/>
      <c r="D76" s="9"/>
      <c r="E76" s="30"/>
      <c r="F76" s="20"/>
      <c r="G76" s="20"/>
    </row>
    <row r="77" spans="1:7" x14ac:dyDescent="0.35">
      <c r="A77" s="5"/>
      <c r="B77" s="25"/>
      <c r="C77" s="33"/>
      <c r="D77" s="9"/>
      <c r="E77" s="31"/>
      <c r="F77" s="20"/>
      <c r="G77" s="20"/>
    </row>
    <row r="78" spans="1:7" x14ac:dyDescent="0.35">
      <c r="A78" s="5"/>
      <c r="B78" s="25"/>
      <c r="C78" s="33"/>
      <c r="D78" s="9"/>
      <c r="E78" s="31"/>
      <c r="F78" s="20"/>
      <c r="G78" s="20"/>
    </row>
    <row r="79" spans="1:7" x14ac:dyDescent="0.35">
      <c r="A79" s="5"/>
      <c r="B79" s="25"/>
      <c r="C79" s="33"/>
      <c r="D79" s="9"/>
      <c r="E79" s="31"/>
      <c r="F79" s="20"/>
      <c r="G79" s="20"/>
    </row>
    <row r="80" spans="1:7" x14ac:dyDescent="0.35">
      <c r="A80" s="5"/>
      <c r="B80" s="25"/>
      <c r="C80" s="33"/>
      <c r="D80" s="9"/>
      <c r="E80" s="31"/>
      <c r="F80" s="20"/>
      <c r="G80" s="20"/>
    </row>
    <row r="81" spans="1:7" x14ac:dyDescent="0.35">
      <c r="A81" s="5"/>
      <c r="B81" s="25"/>
      <c r="C81" s="33"/>
      <c r="D81" s="9"/>
      <c r="E81" s="31"/>
      <c r="F81" s="20"/>
      <c r="G81" s="20"/>
    </row>
    <row r="82" spans="1:7" x14ac:dyDescent="0.35">
      <c r="A82" s="5"/>
      <c r="B82" s="25"/>
      <c r="C82" s="33"/>
      <c r="D82" s="9"/>
      <c r="E82" s="31"/>
      <c r="F82" s="20"/>
      <c r="G82" s="20"/>
    </row>
    <row r="83" spans="1:7" x14ac:dyDescent="0.35">
      <c r="A83" s="5"/>
      <c r="B83" s="25"/>
      <c r="C83" s="33"/>
      <c r="D83" s="9"/>
      <c r="E83" s="31"/>
      <c r="F83" s="20"/>
      <c r="G83" s="20"/>
    </row>
    <row r="84" spans="1:7" x14ac:dyDescent="0.35">
      <c r="A84" s="5"/>
      <c r="B84" s="25"/>
      <c r="C84" s="33"/>
      <c r="D84" s="9"/>
      <c r="E84" s="31"/>
      <c r="F84" s="20"/>
      <c r="G84" s="20"/>
    </row>
    <row r="85" spans="1:7" x14ac:dyDescent="0.35">
      <c r="A85" s="5"/>
      <c r="B85" s="25"/>
      <c r="C85" s="33"/>
      <c r="D85" s="9"/>
      <c r="E85" s="31"/>
      <c r="F85" s="20"/>
      <c r="G85" s="20"/>
    </row>
    <row r="86" spans="1:7" x14ac:dyDescent="0.35">
      <c r="A86" s="5"/>
      <c r="B86" s="25"/>
      <c r="C86" s="33"/>
      <c r="D86" s="9"/>
      <c r="E86" s="31"/>
      <c r="F86" s="20"/>
      <c r="G86" s="20"/>
    </row>
    <row r="87" spans="1:7" x14ac:dyDescent="0.35">
      <c r="A87" s="5"/>
      <c r="B87" s="25"/>
      <c r="C87" s="33"/>
      <c r="D87" s="9"/>
      <c r="E87" s="31"/>
      <c r="F87" s="20"/>
      <c r="G87" s="20"/>
    </row>
    <row r="88" spans="1:7" x14ac:dyDescent="0.35">
      <c r="A88" s="5"/>
      <c r="B88" s="25"/>
      <c r="C88" s="33"/>
      <c r="D88" s="9"/>
      <c r="E88" s="31"/>
      <c r="F88" s="20"/>
      <c r="G88" s="20"/>
    </row>
    <row r="89" spans="1:7" x14ac:dyDescent="0.35">
      <c r="A89" s="5"/>
      <c r="B89" s="25"/>
      <c r="C89" s="33"/>
      <c r="D89" s="9"/>
      <c r="E89" s="31"/>
      <c r="F89" s="20"/>
      <c r="G89" s="20"/>
    </row>
    <row r="90" spans="1:7" x14ac:dyDescent="0.35">
      <c r="A90" s="5"/>
      <c r="B90" s="25"/>
      <c r="C90" s="33"/>
      <c r="D90" s="9"/>
      <c r="E90" s="31"/>
      <c r="F90" s="20"/>
      <c r="G90" s="20"/>
    </row>
    <row r="91" spans="1:7" x14ac:dyDescent="0.35">
      <c r="A91" s="5"/>
      <c r="B91" s="25"/>
      <c r="C91" s="33"/>
      <c r="D91" s="9"/>
      <c r="E91" s="31"/>
      <c r="F91" s="20"/>
      <c r="G91" s="20"/>
    </row>
    <row r="92" spans="1:7" x14ac:dyDescent="0.35">
      <c r="A92" s="5"/>
      <c r="B92" s="25"/>
      <c r="C92" s="33"/>
      <c r="D92" s="9"/>
      <c r="E92" s="31"/>
      <c r="F92" s="20"/>
      <c r="G92" s="20"/>
    </row>
    <row r="93" spans="1:7" x14ac:dyDescent="0.35">
      <c r="A93" s="5"/>
      <c r="B93" s="25"/>
      <c r="C93" s="33"/>
      <c r="D93" s="9"/>
      <c r="E93" s="31"/>
      <c r="F93" s="20"/>
      <c r="G93" s="20"/>
    </row>
    <row r="94" spans="1:7" x14ac:dyDescent="0.35">
      <c r="A94" s="5"/>
      <c r="B94" s="25"/>
      <c r="C94" s="33"/>
      <c r="D94" s="9"/>
      <c r="E94" s="31"/>
      <c r="F94" s="20"/>
      <c r="G94" s="20"/>
    </row>
    <row r="95" spans="1:7" x14ac:dyDescent="0.35">
      <c r="A95" s="5"/>
      <c r="B95" s="25"/>
      <c r="C95" s="33"/>
      <c r="D95" s="9"/>
      <c r="E95" s="31"/>
      <c r="F95" s="20"/>
      <c r="G95" s="20"/>
    </row>
    <row r="96" spans="1:7" x14ac:dyDescent="0.35">
      <c r="A96" s="5"/>
      <c r="B96" s="25"/>
      <c r="C96" s="33"/>
      <c r="D96" s="9"/>
      <c r="E96" s="31"/>
      <c r="F96" s="20"/>
      <c r="G96" s="20"/>
    </row>
    <row r="97" spans="1:7" x14ac:dyDescent="0.35">
      <c r="A97" s="5"/>
      <c r="B97" s="25"/>
      <c r="C97" s="33"/>
      <c r="D97" s="9"/>
      <c r="E97" s="31"/>
      <c r="F97" s="20"/>
      <c r="G97" s="20"/>
    </row>
    <row r="98" spans="1:7" x14ac:dyDescent="0.35">
      <c r="A98" s="5"/>
      <c r="B98" s="25"/>
      <c r="C98" s="33"/>
      <c r="D98" s="9"/>
      <c r="E98" s="31"/>
      <c r="F98" s="20"/>
      <c r="G98" s="20"/>
    </row>
    <row r="99" spans="1:7" x14ac:dyDescent="0.35">
      <c r="A99" s="5"/>
      <c r="B99" s="25"/>
      <c r="C99" s="33"/>
      <c r="D99" s="9"/>
      <c r="E99" s="31"/>
      <c r="F99" s="20"/>
      <c r="G99" s="20"/>
    </row>
    <row r="100" spans="1:7" x14ac:dyDescent="0.35">
      <c r="A100" s="5"/>
      <c r="B100" s="25"/>
      <c r="C100" s="33"/>
      <c r="D100" s="9"/>
      <c r="E100" s="31"/>
      <c r="F100" s="20"/>
      <c r="G100" s="20"/>
    </row>
    <row r="101" spans="1:7" x14ac:dyDescent="0.35">
      <c r="A101" s="5"/>
      <c r="B101" s="25"/>
      <c r="C101" s="33"/>
      <c r="D101" s="9"/>
      <c r="E101" s="31"/>
      <c r="F101" s="20"/>
      <c r="G101" s="20"/>
    </row>
    <row r="102" spans="1:7" x14ac:dyDescent="0.35">
      <c r="A102" s="5"/>
      <c r="B102" s="25"/>
      <c r="C102" s="33"/>
      <c r="D102" s="9"/>
      <c r="E102" s="31"/>
      <c r="F102" s="20"/>
      <c r="G102" s="20"/>
    </row>
    <row r="103" spans="1:7" x14ac:dyDescent="0.35">
      <c r="A103" s="5"/>
      <c r="B103" s="25"/>
      <c r="C103" s="33"/>
      <c r="D103" s="9"/>
      <c r="E103" s="31"/>
      <c r="F103" s="20"/>
      <c r="G103" s="20"/>
    </row>
    <row r="104" spans="1:7" x14ac:dyDescent="0.35">
      <c r="A104" s="5"/>
      <c r="B104" s="25"/>
      <c r="C104" s="33"/>
      <c r="D104" s="9"/>
      <c r="E104" s="31"/>
      <c r="F104" s="20"/>
      <c r="G104" s="20"/>
    </row>
    <row r="105" spans="1:7" x14ac:dyDescent="0.35">
      <c r="A105" s="5"/>
      <c r="B105" s="25"/>
      <c r="C105" s="33"/>
      <c r="D105" s="9"/>
      <c r="E105" s="31"/>
      <c r="F105" s="20"/>
      <c r="G105" s="20"/>
    </row>
    <row r="106" spans="1:7" x14ac:dyDescent="0.35">
      <c r="A106" s="5"/>
      <c r="B106" s="25"/>
      <c r="C106" s="33"/>
      <c r="D106" s="9"/>
      <c r="E106" s="31"/>
      <c r="F106" s="20"/>
      <c r="G106" s="20"/>
    </row>
    <row r="107" spans="1:7" x14ac:dyDescent="0.35">
      <c r="A107" s="5"/>
      <c r="B107" s="25"/>
      <c r="C107" s="33"/>
      <c r="D107" s="9"/>
      <c r="E107" s="31"/>
      <c r="F107" s="20"/>
      <c r="G107" s="20"/>
    </row>
    <row r="108" spans="1:7" x14ac:dyDescent="0.35">
      <c r="A108" s="5"/>
      <c r="B108" s="26"/>
      <c r="C108" s="33"/>
      <c r="D108" s="9"/>
      <c r="E108" s="32"/>
      <c r="F108" s="20"/>
      <c r="G108" s="20"/>
    </row>
    <row r="109" spans="1:7" x14ac:dyDescent="0.35">
      <c r="A109" s="5"/>
      <c r="B109" s="26"/>
      <c r="C109" s="33"/>
      <c r="D109" s="9"/>
      <c r="E109" s="32"/>
      <c r="F109" s="20"/>
      <c r="G109" s="20"/>
    </row>
    <row r="110" spans="1:7" x14ac:dyDescent="0.35">
      <c r="A110" s="5"/>
      <c r="B110" s="26"/>
      <c r="C110" s="33"/>
      <c r="D110" s="9"/>
      <c r="E110" s="32"/>
      <c r="F110" s="20"/>
      <c r="G110" s="20"/>
    </row>
    <row r="111" spans="1:7" x14ac:dyDescent="0.35">
      <c r="A111" s="5"/>
      <c r="B111" s="26"/>
      <c r="C111" s="33"/>
      <c r="D111" s="9"/>
      <c r="E111" s="32"/>
      <c r="F111" s="20"/>
      <c r="G111" s="20"/>
    </row>
    <row r="112" spans="1:7" x14ac:dyDescent="0.35">
      <c r="A112" s="5"/>
      <c r="B112" s="26"/>
      <c r="C112" s="33"/>
      <c r="D112" s="9"/>
      <c r="E112" s="32"/>
      <c r="F112" s="20"/>
      <c r="G112" s="20"/>
    </row>
    <row r="113" spans="1:7" x14ac:dyDescent="0.35">
      <c r="A113" s="5"/>
      <c r="B113" s="26"/>
      <c r="C113" s="33"/>
      <c r="D113" s="9"/>
      <c r="E113" s="32"/>
      <c r="F113" s="20"/>
      <c r="G113" s="20"/>
    </row>
    <row r="114" spans="1:7" x14ac:dyDescent="0.35">
      <c r="A114" s="5"/>
      <c r="B114" s="26"/>
      <c r="C114" s="33"/>
      <c r="D114" s="9"/>
      <c r="E114" s="32"/>
      <c r="F114" s="20"/>
      <c r="G114" s="20"/>
    </row>
    <row r="115" spans="1:7" x14ac:dyDescent="0.35">
      <c r="A115" s="5"/>
      <c r="B115" s="26"/>
      <c r="C115" s="33"/>
      <c r="D115" s="9"/>
      <c r="E115" s="32"/>
      <c r="F115" s="20"/>
      <c r="G115" s="20"/>
    </row>
    <row r="116" spans="1:7" x14ac:dyDescent="0.35">
      <c r="A116" s="5"/>
      <c r="B116" s="26"/>
      <c r="C116" s="33"/>
      <c r="D116" s="9"/>
      <c r="E116" s="32"/>
      <c r="F116" s="20"/>
      <c r="G116" s="20"/>
    </row>
    <row r="117" spans="1:7" x14ac:dyDescent="0.35">
      <c r="A117" s="5"/>
      <c r="B117" s="26"/>
      <c r="C117" s="33"/>
      <c r="D117" s="9"/>
      <c r="E117" s="32"/>
      <c r="F117" s="20"/>
      <c r="G117" s="20"/>
    </row>
    <row r="118" spans="1:7" x14ac:dyDescent="0.35">
      <c r="A118" s="5"/>
      <c r="B118" s="26"/>
      <c r="C118" s="33"/>
      <c r="D118" s="9"/>
      <c r="E118" s="32"/>
      <c r="F118" s="20"/>
      <c r="G118" s="20"/>
    </row>
    <row r="119" spans="1:7" x14ac:dyDescent="0.35">
      <c r="A119" s="5"/>
      <c r="B119" s="26"/>
      <c r="C119" s="33"/>
      <c r="D119" s="9"/>
      <c r="E119" s="32"/>
      <c r="F119" s="20"/>
      <c r="G119" s="20"/>
    </row>
    <row r="120" spans="1:7" x14ac:dyDescent="0.35">
      <c r="A120" s="5"/>
      <c r="B120" s="26"/>
      <c r="C120" s="33"/>
      <c r="D120" s="9"/>
      <c r="E120" s="32"/>
      <c r="F120" s="20"/>
      <c r="G120" s="20"/>
    </row>
    <row r="121" spans="1:7" x14ac:dyDescent="0.35">
      <c r="A121" s="5"/>
      <c r="B121" s="26"/>
      <c r="C121" s="33"/>
      <c r="D121" s="9"/>
      <c r="E121" s="32"/>
      <c r="F121" s="20"/>
      <c r="G121" s="20"/>
    </row>
    <row r="122" spans="1:7" x14ac:dyDescent="0.35">
      <c r="A122" s="5"/>
      <c r="B122" s="26"/>
      <c r="C122" s="33"/>
      <c r="D122" s="9"/>
      <c r="E122" s="32"/>
      <c r="F122" s="20"/>
      <c r="G122" s="20"/>
    </row>
    <row r="123" spans="1:7" x14ac:dyDescent="0.35">
      <c r="A123" s="5"/>
      <c r="B123" s="26"/>
      <c r="C123" s="33"/>
      <c r="D123" s="9"/>
      <c r="E123" s="32"/>
      <c r="F123" s="20"/>
      <c r="G123" s="20"/>
    </row>
    <row r="124" spans="1:7" x14ac:dyDescent="0.35">
      <c r="A124" s="5"/>
      <c r="B124" s="26"/>
      <c r="C124" s="33"/>
      <c r="D124" s="9"/>
      <c r="E124" s="32"/>
      <c r="F124" s="20"/>
      <c r="G124" s="20"/>
    </row>
    <row r="125" spans="1:7" x14ac:dyDescent="0.35">
      <c r="A125" s="5"/>
      <c r="B125" s="26"/>
      <c r="C125" s="33"/>
      <c r="D125" s="9"/>
      <c r="E125" s="32"/>
      <c r="F125" s="20"/>
      <c r="G125" s="20"/>
    </row>
    <row r="126" spans="1:7" x14ac:dyDescent="0.35">
      <c r="A126" s="5"/>
      <c r="B126" s="26"/>
      <c r="C126" s="33"/>
      <c r="D126" s="9"/>
      <c r="E126" s="32"/>
      <c r="F126" s="20"/>
      <c r="G126" s="20"/>
    </row>
    <row r="127" spans="1:7" x14ac:dyDescent="0.35">
      <c r="A127" s="5"/>
      <c r="B127" s="26"/>
      <c r="C127" s="33"/>
      <c r="D127" s="9"/>
      <c r="E127" s="32"/>
      <c r="F127" s="20"/>
      <c r="G127" s="20"/>
    </row>
    <row r="128" spans="1:7" x14ac:dyDescent="0.35">
      <c r="A128" s="5"/>
      <c r="B128" s="26"/>
      <c r="C128" s="33"/>
      <c r="D128" s="9"/>
      <c r="E128" s="32"/>
      <c r="F128" s="20"/>
      <c r="G128" s="20"/>
    </row>
    <row r="129" spans="1:7" x14ac:dyDescent="0.35">
      <c r="A129" s="5"/>
      <c r="B129" s="26"/>
      <c r="C129" s="33"/>
      <c r="D129" s="9"/>
      <c r="E129" s="32"/>
      <c r="F129" s="20"/>
      <c r="G129" s="20"/>
    </row>
    <row r="130" spans="1:7" x14ac:dyDescent="0.35">
      <c r="A130" s="5"/>
      <c r="B130" s="26"/>
      <c r="C130" s="33"/>
      <c r="D130" s="9"/>
      <c r="E130" s="32"/>
      <c r="F130" s="20"/>
      <c r="G130" s="20"/>
    </row>
    <row r="131" spans="1:7" x14ac:dyDescent="0.35">
      <c r="A131" s="5"/>
      <c r="B131" s="26"/>
      <c r="C131" s="33"/>
      <c r="D131" s="9"/>
      <c r="E131" s="32"/>
      <c r="F131" s="20"/>
      <c r="G131" s="20"/>
    </row>
    <row r="132" spans="1:7" x14ac:dyDescent="0.35">
      <c r="A132" s="5"/>
      <c r="B132" s="26"/>
      <c r="C132" s="33"/>
      <c r="D132" s="9"/>
      <c r="E132" s="32"/>
      <c r="F132" s="20"/>
      <c r="G132" s="20"/>
    </row>
    <row r="133" spans="1:7" x14ac:dyDescent="0.35">
      <c r="A133" s="5"/>
      <c r="B133" s="26"/>
      <c r="C133" s="33"/>
      <c r="D133" s="9"/>
      <c r="E133" s="32"/>
      <c r="F133" s="20"/>
      <c r="G133" s="20"/>
    </row>
    <row r="134" spans="1:7" x14ac:dyDescent="0.35">
      <c r="A134" s="5"/>
      <c r="B134" s="26"/>
      <c r="C134" s="33"/>
      <c r="D134" s="9"/>
      <c r="E134" s="32"/>
      <c r="F134" s="20"/>
      <c r="G134" s="20"/>
    </row>
    <row r="135" spans="1:7" x14ac:dyDescent="0.35">
      <c r="A135" s="5"/>
      <c r="B135" s="26"/>
      <c r="C135" s="33"/>
      <c r="D135" s="9"/>
      <c r="E135" s="32"/>
      <c r="F135" s="20"/>
      <c r="G135" s="20"/>
    </row>
    <row r="136" spans="1:7" x14ac:dyDescent="0.35">
      <c r="A136" s="5"/>
      <c r="B136" s="26"/>
      <c r="C136" s="33"/>
      <c r="D136" s="9"/>
      <c r="E136" s="32"/>
      <c r="F136" s="20"/>
      <c r="G136" s="20"/>
    </row>
    <row r="137" spans="1:7" x14ac:dyDescent="0.35">
      <c r="A137" s="5"/>
      <c r="B137" s="26"/>
      <c r="C137" s="33"/>
      <c r="D137" s="9"/>
      <c r="E137" s="32"/>
      <c r="F137" s="20"/>
      <c r="G137" s="20"/>
    </row>
    <row r="138" spans="1:7" x14ac:dyDescent="0.35">
      <c r="A138" s="5"/>
      <c r="B138" s="26"/>
      <c r="C138" s="33"/>
      <c r="D138" s="9"/>
      <c r="E138" s="32"/>
      <c r="F138" s="20"/>
      <c r="G138" s="20"/>
    </row>
    <row r="139" spans="1:7" x14ac:dyDescent="0.35">
      <c r="A139" s="5"/>
      <c r="B139" s="26"/>
      <c r="C139" s="33"/>
      <c r="D139" s="9"/>
      <c r="E139" s="32"/>
      <c r="F139" s="20"/>
      <c r="G139" s="20"/>
    </row>
    <row r="140" spans="1:7" x14ac:dyDescent="0.35">
      <c r="A140" s="5"/>
      <c r="B140" s="26"/>
      <c r="C140" s="33"/>
      <c r="D140" s="9"/>
      <c r="E140" s="32"/>
      <c r="F140" s="20"/>
      <c r="G140" s="20"/>
    </row>
    <row r="141" spans="1:7" x14ac:dyDescent="0.35">
      <c r="A141" s="5"/>
      <c r="B141" s="26"/>
      <c r="C141" s="33"/>
      <c r="D141" s="9"/>
      <c r="E141" s="32"/>
      <c r="F141" s="20"/>
      <c r="G141" s="20"/>
    </row>
    <row r="142" spans="1:7" x14ac:dyDescent="0.35">
      <c r="A142" s="5"/>
      <c r="B142" s="26"/>
      <c r="C142" s="33"/>
      <c r="D142" s="9"/>
      <c r="E142" s="32"/>
      <c r="F142" s="20"/>
      <c r="G142" s="20"/>
    </row>
    <row r="143" spans="1:7" x14ac:dyDescent="0.35">
      <c r="A143" s="5"/>
      <c r="B143" s="26"/>
      <c r="C143" s="33"/>
      <c r="D143" s="9"/>
      <c r="E143" s="32"/>
      <c r="F143" s="20"/>
      <c r="G143" s="20"/>
    </row>
    <row r="144" spans="1:7" x14ac:dyDescent="0.35">
      <c r="A144" s="5"/>
      <c r="B144" s="26"/>
      <c r="C144" s="33"/>
      <c r="D144" s="9"/>
      <c r="E144" s="32"/>
      <c r="F144" s="20"/>
      <c r="G144" s="20"/>
    </row>
    <row r="145" spans="1:7" x14ac:dyDescent="0.35">
      <c r="A145" s="5"/>
      <c r="B145" s="26"/>
      <c r="C145" s="33"/>
      <c r="D145" s="9"/>
      <c r="E145" s="32"/>
      <c r="F145" s="20"/>
      <c r="G145" s="20"/>
    </row>
    <row r="146" spans="1:7" x14ac:dyDescent="0.35">
      <c r="A146" s="5"/>
      <c r="B146" s="26"/>
      <c r="C146" s="33"/>
      <c r="D146" s="9"/>
      <c r="E146" s="32"/>
      <c r="F146" s="20"/>
      <c r="G146" s="20"/>
    </row>
    <row r="147" spans="1:7" x14ac:dyDescent="0.35">
      <c r="A147" s="5"/>
      <c r="B147" s="26"/>
      <c r="C147" s="33"/>
      <c r="D147" s="9"/>
      <c r="E147" s="32"/>
      <c r="F147" s="20"/>
      <c r="G147" s="20"/>
    </row>
    <row r="148" spans="1:7" x14ac:dyDescent="0.35">
      <c r="A148" s="5"/>
      <c r="B148" s="26"/>
      <c r="C148" s="33"/>
      <c r="D148" s="9"/>
      <c r="E148" s="32"/>
      <c r="F148" s="20"/>
      <c r="G148" s="20"/>
    </row>
    <row r="149" spans="1:7" x14ac:dyDescent="0.35">
      <c r="A149" s="5"/>
      <c r="B149" s="26"/>
      <c r="C149" s="33"/>
      <c r="D149" s="9"/>
      <c r="E149" s="32"/>
      <c r="F149" s="20"/>
      <c r="G149" s="20"/>
    </row>
    <row r="150" spans="1:7" x14ac:dyDescent="0.35">
      <c r="A150" s="5"/>
      <c r="B150" s="26"/>
      <c r="C150" s="33"/>
      <c r="D150" s="9"/>
      <c r="E150" s="32"/>
      <c r="F150" s="20"/>
      <c r="G150" s="20"/>
    </row>
    <row r="151" spans="1:7" x14ac:dyDescent="0.35">
      <c r="A151" s="5"/>
      <c r="B151" s="26"/>
      <c r="C151" s="33"/>
      <c r="D151" s="9"/>
      <c r="E151" s="32"/>
      <c r="F151" s="20"/>
      <c r="G151" s="20"/>
    </row>
    <row r="152" spans="1:7" x14ac:dyDescent="0.35">
      <c r="A152" s="5"/>
      <c r="B152" s="26"/>
      <c r="C152" s="33"/>
      <c r="D152" s="9"/>
      <c r="E152" s="32"/>
      <c r="F152" s="20"/>
      <c r="G152" s="20"/>
    </row>
    <row r="153" spans="1:7" x14ac:dyDescent="0.35">
      <c r="A153" s="5"/>
      <c r="B153" s="26"/>
      <c r="C153" s="33"/>
      <c r="D153" s="9"/>
      <c r="E153" s="32"/>
      <c r="F153" s="20"/>
      <c r="G153" s="20"/>
    </row>
    <row r="154" spans="1:7" x14ac:dyDescent="0.35">
      <c r="A154" s="5"/>
      <c r="B154" s="26"/>
      <c r="C154" s="33"/>
      <c r="D154" s="9"/>
      <c r="E154" s="32"/>
      <c r="F154" s="20"/>
      <c r="G154" s="20"/>
    </row>
    <row r="155" spans="1:7" x14ac:dyDescent="0.35">
      <c r="A155" s="5"/>
      <c r="B155" s="26"/>
      <c r="C155" s="33"/>
      <c r="D155" s="9"/>
      <c r="E155" s="32"/>
      <c r="F155" s="20"/>
      <c r="G155" s="20"/>
    </row>
    <row r="156" spans="1:7" x14ac:dyDescent="0.35">
      <c r="A156" s="5"/>
      <c r="B156" s="26"/>
      <c r="C156" s="33"/>
      <c r="D156" s="9"/>
      <c r="E156" s="32"/>
      <c r="F156" s="20"/>
      <c r="G156" s="20"/>
    </row>
    <row r="157" spans="1:7" x14ac:dyDescent="0.35">
      <c r="A157" s="5"/>
      <c r="B157" s="26"/>
      <c r="C157" s="33"/>
      <c r="D157" s="9"/>
      <c r="E157" s="32"/>
      <c r="F157" s="20"/>
      <c r="G157" s="20"/>
    </row>
    <row r="158" spans="1:7" x14ac:dyDescent="0.35">
      <c r="A158" s="5"/>
      <c r="B158" s="26"/>
      <c r="C158" s="33"/>
      <c r="D158" s="9"/>
      <c r="E158" s="32"/>
      <c r="F158" s="20"/>
      <c r="G158" s="20"/>
    </row>
    <row r="159" spans="1:7" x14ac:dyDescent="0.35">
      <c r="A159" s="5"/>
      <c r="B159" s="26"/>
      <c r="C159" s="33"/>
      <c r="D159" s="9"/>
      <c r="E159" s="32"/>
      <c r="F159" s="20"/>
      <c r="G159" s="20"/>
    </row>
    <row r="160" spans="1:7" x14ac:dyDescent="0.35">
      <c r="A160" s="5"/>
      <c r="B160" s="26"/>
      <c r="C160" s="33"/>
      <c r="D160" s="9"/>
      <c r="E160" s="32"/>
      <c r="F160" s="20"/>
      <c r="G160" s="20"/>
    </row>
    <row r="161" spans="1:7" x14ac:dyDescent="0.35">
      <c r="A161" s="5"/>
      <c r="B161" s="26"/>
      <c r="C161" s="33"/>
      <c r="D161" s="9"/>
      <c r="E161" s="32"/>
      <c r="F161" s="20"/>
      <c r="G161" s="20"/>
    </row>
    <row r="162" spans="1:7" x14ac:dyDescent="0.35">
      <c r="A162" s="5"/>
      <c r="B162" s="26"/>
      <c r="C162" s="33"/>
      <c r="D162" s="9"/>
      <c r="E162" s="32"/>
      <c r="F162" s="20"/>
      <c r="G162" s="20"/>
    </row>
    <row r="163" spans="1:7" x14ac:dyDescent="0.35">
      <c r="A163" s="5"/>
      <c r="B163" s="26"/>
      <c r="C163" s="33"/>
      <c r="D163" s="9"/>
      <c r="E163" s="32"/>
      <c r="F163" s="20"/>
      <c r="G163" s="20"/>
    </row>
    <row r="164" spans="1:7" x14ac:dyDescent="0.35">
      <c r="A164" s="5"/>
      <c r="B164" s="26"/>
      <c r="C164" s="33"/>
      <c r="D164" s="9"/>
      <c r="E164" s="32"/>
      <c r="F164" s="20"/>
      <c r="G164" s="20"/>
    </row>
    <row r="165" spans="1:7" x14ac:dyDescent="0.35">
      <c r="A165" s="5"/>
      <c r="B165" s="26"/>
      <c r="C165" s="33"/>
      <c r="D165" s="9"/>
      <c r="E165" s="32"/>
      <c r="F165" s="20"/>
      <c r="G165" s="20"/>
    </row>
    <row r="166" spans="1:7" x14ac:dyDescent="0.35">
      <c r="A166" s="5"/>
      <c r="B166" s="26"/>
      <c r="C166" s="33"/>
      <c r="D166" s="9"/>
      <c r="E166" s="32"/>
      <c r="F166" s="20"/>
      <c r="G166" s="20"/>
    </row>
    <row r="167" spans="1:7" x14ac:dyDescent="0.35">
      <c r="A167" s="5"/>
      <c r="B167" s="26"/>
      <c r="C167" s="33"/>
      <c r="D167" s="9"/>
      <c r="E167" s="32"/>
      <c r="F167" s="20"/>
      <c r="G167" s="20"/>
    </row>
    <row r="168" spans="1:7" x14ac:dyDescent="0.35">
      <c r="A168" s="5"/>
      <c r="B168" s="26"/>
      <c r="C168" s="33"/>
      <c r="D168" s="9"/>
      <c r="E168" s="32"/>
      <c r="F168" s="20"/>
      <c r="G168" s="20"/>
    </row>
    <row r="169" spans="1:7" x14ac:dyDescent="0.35">
      <c r="A169" s="5"/>
      <c r="B169" s="26"/>
      <c r="C169" s="33"/>
      <c r="D169" s="9"/>
      <c r="E169" s="32"/>
      <c r="F169" s="20"/>
      <c r="G169" s="20"/>
    </row>
    <row r="170" spans="1:7" x14ac:dyDescent="0.35">
      <c r="A170" s="5"/>
      <c r="B170" s="26"/>
      <c r="C170" s="33"/>
      <c r="D170" s="9"/>
      <c r="E170" s="32"/>
      <c r="F170" s="20"/>
      <c r="G170" s="20"/>
    </row>
    <row r="171" spans="1:7" x14ac:dyDescent="0.35">
      <c r="A171" s="5"/>
      <c r="B171" s="26"/>
      <c r="C171" s="33"/>
      <c r="D171" s="9"/>
      <c r="E171" s="32"/>
      <c r="F171" s="20"/>
      <c r="G171" s="20"/>
    </row>
    <row r="172" spans="1:7" x14ac:dyDescent="0.35">
      <c r="A172" s="5"/>
      <c r="B172" s="26"/>
      <c r="C172" s="33"/>
      <c r="D172" s="9"/>
      <c r="E172" s="32"/>
      <c r="F172" s="20"/>
      <c r="G172" s="20"/>
    </row>
    <row r="173" spans="1:7" x14ac:dyDescent="0.35">
      <c r="A173" s="5"/>
      <c r="B173" s="26"/>
      <c r="C173" s="33"/>
      <c r="D173" s="9"/>
      <c r="E173" s="32"/>
      <c r="F173" s="20"/>
      <c r="G173" s="20"/>
    </row>
    <row r="174" spans="1:7" x14ac:dyDescent="0.35">
      <c r="A174" s="5"/>
      <c r="B174" s="26"/>
      <c r="C174" s="33"/>
      <c r="D174" s="9"/>
      <c r="E174" s="32"/>
      <c r="F174" s="20"/>
      <c r="G174" s="20"/>
    </row>
    <row r="175" spans="1:7" x14ac:dyDescent="0.35">
      <c r="A175" s="5"/>
      <c r="B175" s="26"/>
      <c r="C175" s="33"/>
      <c r="D175" s="9"/>
      <c r="E175" s="32"/>
      <c r="F175" s="20"/>
      <c r="G175" s="20"/>
    </row>
    <row r="176" spans="1:7" x14ac:dyDescent="0.35">
      <c r="A176" s="5"/>
      <c r="B176" s="26"/>
      <c r="C176" s="33"/>
      <c r="D176" s="9"/>
      <c r="E176" s="32"/>
      <c r="F176" s="20"/>
      <c r="G176" s="20"/>
    </row>
    <row r="177" spans="1:7" x14ac:dyDescent="0.35">
      <c r="A177" s="5"/>
      <c r="B177" s="26"/>
      <c r="C177" s="33"/>
      <c r="D177" s="9"/>
      <c r="E177" s="32"/>
      <c r="F177" s="20"/>
      <c r="G177" s="20"/>
    </row>
    <row r="178" spans="1:7" x14ac:dyDescent="0.35">
      <c r="A178" s="5"/>
      <c r="B178" s="26"/>
      <c r="C178" s="33"/>
      <c r="D178" s="9"/>
      <c r="E178" s="32"/>
      <c r="F178" s="20"/>
      <c r="G178" s="20"/>
    </row>
    <row r="179" spans="1:7" x14ac:dyDescent="0.35">
      <c r="A179" s="5"/>
      <c r="B179" s="26"/>
      <c r="C179" s="33"/>
      <c r="D179" s="9"/>
      <c r="E179" s="32"/>
      <c r="F179" s="20"/>
      <c r="G179" s="20"/>
    </row>
    <row r="180" spans="1:7" x14ac:dyDescent="0.35">
      <c r="A180" s="5"/>
      <c r="B180" s="26"/>
      <c r="C180" s="33"/>
      <c r="D180" s="9"/>
      <c r="E180" s="32"/>
      <c r="F180" s="20"/>
      <c r="G180" s="20"/>
    </row>
    <row r="181" spans="1:7" x14ac:dyDescent="0.35">
      <c r="A181" s="5"/>
      <c r="B181" s="26"/>
      <c r="C181" s="33"/>
      <c r="D181" s="9"/>
      <c r="E181" s="32"/>
      <c r="F181" s="20"/>
      <c r="G181" s="20"/>
    </row>
    <row r="182" spans="1:7" x14ac:dyDescent="0.35">
      <c r="A182" s="5"/>
      <c r="B182" s="26"/>
      <c r="C182" s="33"/>
      <c r="D182" s="9"/>
      <c r="E182" s="32"/>
      <c r="F182" s="20"/>
      <c r="G182" s="20"/>
    </row>
    <row r="183" spans="1:7" x14ac:dyDescent="0.35">
      <c r="A183" s="5"/>
      <c r="B183" s="26"/>
      <c r="C183" s="33"/>
      <c r="D183" s="9"/>
      <c r="E183" s="32"/>
      <c r="F183" s="20"/>
      <c r="G183" s="20"/>
    </row>
    <row r="184" spans="1:7" x14ac:dyDescent="0.35">
      <c r="A184" s="5"/>
      <c r="B184" s="26"/>
      <c r="C184" s="33"/>
      <c r="D184" s="9"/>
      <c r="E184" s="32"/>
      <c r="F184" s="20"/>
      <c r="G184" s="20"/>
    </row>
    <row r="185" spans="1:7" x14ac:dyDescent="0.35">
      <c r="A185" s="5"/>
      <c r="B185" s="26"/>
      <c r="C185" s="33"/>
      <c r="D185" s="9"/>
      <c r="E185" s="32"/>
      <c r="F185" s="20"/>
      <c r="G185" s="20"/>
    </row>
    <row r="186" spans="1:7" x14ac:dyDescent="0.35">
      <c r="A186" s="5"/>
      <c r="B186" s="26"/>
      <c r="C186" s="33"/>
      <c r="D186" s="9"/>
      <c r="E186" s="32"/>
      <c r="F186" s="20"/>
      <c r="G186" s="20"/>
    </row>
    <row r="187" spans="1:7" x14ac:dyDescent="0.35">
      <c r="A187" s="5"/>
      <c r="B187" s="26"/>
      <c r="C187" s="33"/>
      <c r="D187" s="9"/>
      <c r="E187" s="32"/>
      <c r="F187" s="20"/>
      <c r="G187" s="20"/>
    </row>
    <row r="188" spans="1:7" x14ac:dyDescent="0.35">
      <c r="A188" s="5"/>
      <c r="B188" s="26"/>
      <c r="C188" s="33"/>
      <c r="D188" s="9"/>
      <c r="E188" s="32"/>
      <c r="F188" s="20"/>
      <c r="G188" s="20"/>
    </row>
    <row r="189" spans="1:7" x14ac:dyDescent="0.35">
      <c r="A189" s="5"/>
      <c r="B189" s="26"/>
      <c r="C189" s="33"/>
      <c r="D189" s="9"/>
      <c r="E189" s="32"/>
      <c r="F189" s="20"/>
      <c r="G189" s="20"/>
    </row>
    <row r="190" spans="1:7" x14ac:dyDescent="0.35">
      <c r="A190" s="5"/>
      <c r="B190" s="26"/>
      <c r="C190" s="33"/>
      <c r="D190" s="9"/>
      <c r="E190" s="32"/>
      <c r="F190" s="20"/>
      <c r="G190" s="20"/>
    </row>
    <row r="191" spans="1:7" x14ac:dyDescent="0.35">
      <c r="A191" s="5"/>
      <c r="B191" s="26"/>
      <c r="C191" s="33"/>
      <c r="D191" s="9"/>
      <c r="E191" s="32"/>
      <c r="F191" s="20"/>
      <c r="G191" s="20"/>
    </row>
    <row r="192" spans="1:7" x14ac:dyDescent="0.35">
      <c r="A192" s="5"/>
      <c r="B192" s="26"/>
      <c r="C192" s="33"/>
      <c r="D192" s="9"/>
      <c r="E192" s="32"/>
      <c r="F192" s="20"/>
      <c r="G192" s="20"/>
    </row>
    <row r="193" spans="1:7" x14ac:dyDescent="0.35">
      <c r="A193" s="5"/>
      <c r="B193" s="26"/>
      <c r="C193" s="33"/>
      <c r="D193" s="9"/>
      <c r="E193" s="32"/>
      <c r="F193" s="20"/>
      <c r="G193" s="20"/>
    </row>
    <row r="194" spans="1:7" x14ac:dyDescent="0.35">
      <c r="A194" s="5"/>
      <c r="B194" s="26"/>
      <c r="C194" s="33"/>
      <c r="D194" s="9"/>
      <c r="E194" s="32"/>
      <c r="F194" s="20"/>
      <c r="G194" s="20"/>
    </row>
    <row r="195" spans="1:7" x14ac:dyDescent="0.35">
      <c r="A195" s="5"/>
      <c r="B195" s="26"/>
      <c r="C195" s="33"/>
      <c r="D195" s="9"/>
      <c r="E195" s="32"/>
      <c r="F195" s="20"/>
      <c r="G195" s="20"/>
    </row>
    <row r="196" spans="1:7" x14ac:dyDescent="0.35">
      <c r="A196" s="5"/>
      <c r="B196" s="26"/>
      <c r="C196" s="33"/>
      <c r="D196" s="9"/>
      <c r="E196" s="32"/>
      <c r="F196" s="20"/>
      <c r="G196" s="20"/>
    </row>
    <row r="197" spans="1:7" x14ac:dyDescent="0.35">
      <c r="A197" s="5"/>
      <c r="B197" s="26"/>
      <c r="C197" s="33"/>
      <c r="D197" s="9"/>
      <c r="E197" s="32"/>
      <c r="F197" s="20"/>
      <c r="G197" s="20"/>
    </row>
    <row r="198" spans="1:7" x14ac:dyDescent="0.35">
      <c r="A198" s="5"/>
      <c r="B198" s="26"/>
      <c r="C198" s="33"/>
      <c r="D198" s="9"/>
      <c r="E198" s="32"/>
      <c r="F198" s="20"/>
      <c r="G198" s="20"/>
    </row>
    <row r="199" spans="1:7" x14ac:dyDescent="0.35">
      <c r="A199" s="5"/>
      <c r="B199" s="26"/>
      <c r="C199" s="33"/>
      <c r="D199" s="9"/>
      <c r="E199" s="32"/>
      <c r="F199" s="20"/>
      <c r="G199" s="20"/>
    </row>
  </sheetData>
  <sheetProtection selectLockedCells="1"/>
  <mergeCells count="1">
    <mergeCell ref="A1:C1"/>
  </mergeCells>
  <dataValidations xWindow="1233" yWindow="705" count="14">
    <dataValidation type="textLength" operator="equal" allowBlank="1" showInputMessage="1" showErrorMessage="1" errorTitle="PREENCHER NOVAMENTE" error="Nº DO CONTAINER NÃO POSSUI 11 DIGITOS" sqref="A2 A200:A1048576" xr:uid="{F89AC305-FF6C-4E3F-88F1-B00CCBB9F181}">
      <formula1>11</formula1>
    </dataValidation>
    <dataValidation type="textLength" operator="equal" allowBlank="1" showInputMessage="1" showErrorMessage="1" errorTitle="PREENCHER NOVAMENTE" error="CHAVE NÃO POSSUI 44 DIGITOS" promptTitle="ATENÇÃO!!!" prompt="PREENCHER CHAVE DA NF COM 44 DIGITOS SEM ESPAÇO EM BRANCO OU CARACTERES ESPECIAIS ;*/.-;)" sqref="B2 C200:D1048576" xr:uid="{EC9CB3A6-FFE4-4994-91BA-EBD0D50EA433}">
      <formula1>44</formula1>
    </dataValidation>
    <dataValidation type="whole" allowBlank="1" showInputMessage="1" showErrorMessage="1" errorTitle="PREENCHER NOVAMENTE" error="LACRE NÃO CONTÉM APENAS NÚMEROS" promptTitle="ATENÇÃO!!!" prompt="PREENCHER APENAS NÚMEROS SEM ESPAÇO EM BRANCO OU CARACTERES ESPECIAIS ;*/.-;)" sqref="B200:B1048576" xr:uid="{79EEC404-EAEF-4FCF-8AA3-AFBE55A91CC7}">
      <formula1>7</formula1>
      <formula2>10</formula2>
    </dataValidation>
    <dataValidation type="whole" allowBlank="1" showInputMessage="1" showErrorMessage="1" errorTitle="PREENCHER NOVAMENTE" error="LACRE NÃO CONTÉM APENAS NÚMEROS" promptTitle="ATENÇÃO!!!" prompt="Preencher apenas 01 lacre por célula com o nº do lacre da CMACGM (EX.L1234567) (sem espaço ou caracteres especiais *,/.-;) não mesclar células" sqref="B4" xr:uid="{C89CEF22-9A03-4448-9262-7FB7B3B77BCA}">
      <formula1>7</formula1>
      <formula2>10</formula2>
    </dataValidation>
    <dataValidation allowBlank="1" showInputMessage="1" showErrorMessage="1" promptTitle="ATENÇÃO!!!" prompt="Caso o cliente tenha um nº  de controle preencher a numeração para cada NF, sem mesclar células" sqref="E4" xr:uid="{9AA0EA01-7F45-4EBA-A3B2-B27D4BA1F21D}"/>
    <dataValidation type="textLength" operator="equal" allowBlank="1" showInputMessage="1" showErrorMessage="1" errorTitle="PREENCHER NOVAMENTE" error="Nº DO CONTAINER NÃO POSSUI 11 DIGITOS" promptTitle="ATENÇÃO!!" prompt="Nº do container com 11 dígitos (sem espaço ou caracteres especiais *,/.-;), sem mesclar células, para cada nota do container preencher uma linha inserindo o nº do containe" sqref="A4" xr:uid="{8A69E74C-ADD3-42E5-80DF-EB8E0F5D580F}">
      <formula1>11</formula1>
    </dataValidation>
    <dataValidation type="textLength" operator="equal" allowBlank="1" showInputMessage="1" showErrorMessage="1" errorTitle="PREENCHER NOVAMENTE" error="CHAVE NÃO POSSUI 44 DIGITOS" promptTitle="ATENÇÃO!!!" prompt="Preencher todas as chaves das NF´s presentes nos containeres, uma em cada célula (com 44 digitos, sem espaço ou caracteres espaciais *,/.-;" sqref="C4" xr:uid="{F5350ADA-1B23-4F7C-89AD-D2C88DEDE35A}">
      <formula1>44</formula1>
    </dataValidation>
    <dataValidation type="textLength" operator="equal" allowBlank="1" showErrorMessage="1" errorTitle="PREENCHA NOVAMENTE" error="CHAVE NÃO POSSUI 44 DIGITOS" sqref="E5" xr:uid="{9411D44B-D88F-4D90-AB9C-60467DF357B6}">
      <formula1>44</formula1>
    </dataValidation>
    <dataValidation allowBlank="1" showInputMessage="1" showErrorMessage="1" promptTitle="ATENÇÃO!" prompt="Caso o local de entrega for diferente do destinatário da nota fiscal, preencher os campos abaixos para cada NF" sqref="F4" xr:uid="{7C5170A9-00D2-4A63-804A-5395E6EE8EE5}"/>
    <dataValidation allowBlank="1" showInputMessage="1" showErrorMessage="1" promptTitle="ATENÇÃO!" prompt="Caso o local de entrega for diferente do destinatário da nota fiscal, preencher os campos abaixos para cada NF." sqref="G4" xr:uid="{14854151-AFC8-4E89-9E3B-59F9F7C513DD}"/>
    <dataValidation errorStyle="warning" operator="equal" showInputMessage="1" showErrorMessage="1" errorTitle="PREENCHER NOVAMENTE" error="Nº DO CONTAINER NÃO POSSUI 11 DIGITOS" promptTitle="ATENÇÃO!!!" prompt="PREENCHER Nº DO CONTAINER COM 11 DIGITOS  SEM ESPAÇO EM BRANCO OU CARACTERES ESPECIAIS ;*/.-;)" sqref="A5:A199" xr:uid="{F588919B-24F3-4623-9D1F-DADCC8F6E63B}"/>
    <dataValidation operator="equal" allowBlank="1" showInputMessage="1" showErrorMessage="1" errorTitle="PREENCHER NOVAMENTE" error="CHAVE NÃO POSSUI 44 DIGITOS" promptTitle="ATENÇÃO!!!" prompt="PREENCHER CHAVE DO CT-E COM 44 DIGITOS SEM ESPAÇO EM BRANCO OU CARACTERES ESPECIAIS ;*/.-;)" sqref="D5:D199" xr:uid="{4299D2A1-B181-434A-92A7-0C01B6BEDE36}"/>
    <dataValidation operator="equal" showInputMessage="1" showErrorMessage="1" promptTitle="ATENÇÃO!!" prompt="PREENCHER CNPJ COM 14 DIGITOS SEM ESPAÇO EM BRANCO OU CARACTERES ESPECIAIS ;*/.-;)" sqref="F5:F199" xr:uid="{27B0ECD5-46BB-423B-B337-E28445AC23F9}"/>
    <dataValidation allowBlank="1" showInputMessage="1" showErrorMessage="1" promptTitle="ATENÇÃO!!" prompt="PREENCHER INSCRIÇÃO ESTADUAL COM 9 DIGITOS SEM ESPAÇO EM BRANCO OU CARACTERES ESPECIAIS ;*/.-;)" sqref="G5:G199" xr:uid="{D81D231B-B7B3-498D-B50D-154FE938619A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Ajustado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Tais Martins</dc:creator>
  <cp:lastModifiedBy>FIGUEROA Brunna</cp:lastModifiedBy>
  <dcterms:created xsi:type="dcterms:W3CDTF">2023-06-19T15:08:41Z</dcterms:created>
  <dcterms:modified xsi:type="dcterms:W3CDTF">2024-11-21T20:11:36Z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